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ekid\Dropbox\奈良県小連\r7競技\r7少年少女\"/>
    </mc:Choice>
  </mc:AlternateContent>
  <xr:revisionPtr revIDLastSave="0" documentId="13_ncr:1_{5A3573D1-0DB5-4A7D-AD20-59BB002DD5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ーム情報" sheetId="1" r:id="rId1"/>
    <sheet name="選手情報" sheetId="2" r:id="rId2"/>
    <sheet name="申込書" sheetId="3" r:id="rId3"/>
    <sheet name="エントリー用紙" sheetId="7" r:id="rId4"/>
  </sheets>
  <definedNames>
    <definedName name="_xlnm.Print_Area" localSheetId="2">申込書!$A$1:$L$28</definedName>
  </definedNames>
  <calcPr calcId="191029"/>
  <extLst>
    <ext uri="GoogleSheetsCustomDataVersion2">
      <go:sheetsCustomData xmlns:go="http://customooxmlschemas.google.com/" r:id="rId10" roundtripDataChecksum="nUW9zX/kDFZDOu8qAr53MA9aeXszjuXBxWz64QsgzQ4="/>
    </ext>
  </extLst>
</workbook>
</file>

<file path=xl/calcChain.xml><?xml version="1.0" encoding="utf-8"?>
<calcChain xmlns="http://schemas.openxmlformats.org/spreadsheetml/2006/main">
  <c r="B3" i="7" l="1"/>
  <c r="B1" i="3"/>
  <c r="B7" i="3"/>
  <c r="C12" i="3"/>
  <c r="F7" i="3"/>
  <c r="D7" i="3"/>
  <c r="B10" i="3"/>
  <c r="B23" i="3"/>
  <c r="L25" i="3"/>
  <c r="L24" i="3"/>
  <c r="L23" i="3"/>
  <c r="L22" i="3"/>
  <c r="L21" i="3"/>
  <c r="L20" i="3"/>
  <c r="L19" i="3"/>
  <c r="L18" i="3"/>
  <c r="L17" i="3"/>
  <c r="L16" i="3"/>
  <c r="L15" i="3"/>
  <c r="L14" i="3"/>
  <c r="K25" i="3"/>
  <c r="K24" i="3"/>
  <c r="K23" i="3"/>
  <c r="K22" i="3"/>
  <c r="K21" i="3"/>
  <c r="K20" i="3"/>
  <c r="K19" i="3"/>
  <c r="K18" i="3"/>
  <c r="K17" i="3"/>
  <c r="K16" i="3"/>
  <c r="K15" i="3"/>
  <c r="K14" i="3"/>
  <c r="I14" i="3"/>
  <c r="I25" i="3"/>
  <c r="I24" i="3"/>
  <c r="I23" i="3"/>
  <c r="I22" i="3"/>
  <c r="I21" i="3"/>
  <c r="I20" i="3"/>
  <c r="I19" i="3"/>
  <c r="I18" i="3"/>
  <c r="I17" i="3"/>
  <c r="I16" i="3"/>
  <c r="I15" i="3"/>
  <c r="F14" i="3"/>
  <c r="F25" i="3"/>
  <c r="F24" i="3"/>
  <c r="F23" i="3"/>
  <c r="F22" i="3"/>
  <c r="F21" i="3"/>
  <c r="F20" i="3"/>
  <c r="F19" i="3"/>
  <c r="F18" i="3"/>
  <c r="F17" i="3"/>
  <c r="F16" i="3"/>
  <c r="F15" i="3"/>
  <c r="E14" i="3"/>
  <c r="E25" i="3"/>
  <c r="E24" i="3"/>
  <c r="E23" i="3"/>
  <c r="E22" i="3"/>
  <c r="E21" i="3"/>
  <c r="E20" i="3"/>
  <c r="E19" i="3"/>
  <c r="E18" i="3"/>
  <c r="E17" i="3"/>
  <c r="E16" i="3"/>
  <c r="E15" i="3"/>
  <c r="B15" i="3"/>
  <c r="B25" i="3"/>
  <c r="B24" i="3"/>
  <c r="B22" i="3"/>
  <c r="B21" i="3"/>
  <c r="B20" i="3"/>
  <c r="B16" i="3"/>
  <c r="B17" i="3"/>
  <c r="B18" i="3"/>
  <c r="B19" i="3"/>
  <c r="B14" i="3"/>
  <c r="J12" i="3"/>
  <c r="J11" i="3"/>
  <c r="B11" i="3"/>
  <c r="F11" i="3"/>
  <c r="H8" i="3"/>
  <c r="K10" i="3"/>
  <c r="I10" i="3"/>
  <c r="F10" i="3"/>
  <c r="B4" i="7"/>
  <c r="C9" i="7"/>
  <c r="C26" i="2" l="1"/>
  <c r="C24" i="2"/>
  <c r="C22" i="2"/>
  <c r="C20" i="2"/>
  <c r="C18" i="2"/>
  <c r="A21" i="3" s="1"/>
  <c r="C16" i="2"/>
  <c r="C14" i="2"/>
  <c r="C12" i="2"/>
  <c r="C10" i="2"/>
  <c r="C8" i="2"/>
  <c r="C6" i="2"/>
  <c r="C4" i="2"/>
  <c r="F20" i="7"/>
  <c r="F19" i="7"/>
  <c r="F18" i="7"/>
  <c r="F17" i="7"/>
  <c r="F16" i="7"/>
  <c r="F15" i="7"/>
  <c r="F14" i="7"/>
  <c r="F13" i="7"/>
  <c r="F12" i="7"/>
  <c r="F11" i="7"/>
  <c r="F10" i="7"/>
  <c r="F9" i="7"/>
  <c r="C20" i="7"/>
  <c r="C19" i="7"/>
  <c r="C18" i="7"/>
  <c r="C17" i="7"/>
  <c r="C16" i="7"/>
  <c r="C15" i="7"/>
  <c r="C14" i="7"/>
  <c r="C13" i="7"/>
  <c r="C12" i="7"/>
  <c r="C11" i="7"/>
  <c r="C10" i="7"/>
  <c r="B7" i="7"/>
  <c r="B6" i="7"/>
  <c r="B5" i="7"/>
  <c r="E4" i="7"/>
  <c r="B13" i="7" l="1"/>
  <c r="A18" i="3"/>
  <c r="B15" i="7"/>
  <c r="A20" i="3"/>
  <c r="B17" i="7"/>
  <c r="A22" i="3"/>
  <c r="B10" i="7"/>
  <c r="A15" i="3"/>
  <c r="B11" i="7"/>
  <c r="A16" i="3"/>
  <c r="B19" i="7"/>
  <c r="A24" i="3"/>
  <c r="B14" i="7"/>
  <c r="A19" i="3"/>
  <c r="B16" i="7"/>
  <c r="B18" i="7"/>
  <c r="A23" i="3"/>
  <c r="B12" i="7"/>
  <c r="A17" i="3"/>
  <c r="B20" i="7"/>
  <c r="A25" i="3"/>
  <c r="A14" i="3"/>
  <c r="B9" i="7"/>
</calcChain>
</file>

<file path=xl/sharedStrings.xml><?xml version="1.0" encoding="utf-8"?>
<sst xmlns="http://schemas.openxmlformats.org/spreadsheetml/2006/main" count="130" uniqueCount="89">
  <si>
    <t>■チーム</t>
  </si>
  <si>
    <t>正式チーム名称</t>
  </si>
  <si>
    <t>正式チーム名称（フリガナ）</t>
  </si>
  <si>
    <t>表記チーム名称</t>
  </si>
  <si>
    <t>カテゴリー</t>
  </si>
  <si>
    <t>チームID</t>
  </si>
  <si>
    <t>■チーム所在地</t>
  </si>
  <si>
    <t>■その他</t>
  </si>
  <si>
    <t>都道府県</t>
  </si>
  <si>
    <t>所在地</t>
  </si>
  <si>
    <t>最寄り駅</t>
  </si>
  <si>
    <t>申込日</t>
  </si>
  <si>
    <t>（市/区/町/村/郡）</t>
  </si>
  <si>
    <t>年（西暦）</t>
  </si>
  <si>
    <t>月</t>
  </si>
  <si>
    <t>日</t>
  </si>
  <si>
    <t>線</t>
  </si>
  <si>
    <t>1支部</t>
  </si>
  <si>
    <t>駅</t>
  </si>
  <si>
    <t>■スタッフ</t>
  </si>
  <si>
    <t>姓</t>
  </si>
  <si>
    <t>名</t>
  </si>
  <si>
    <t>姓（フリガナ）</t>
  </si>
  <si>
    <t>名（フリガナ）</t>
  </si>
  <si>
    <t>住所</t>
  </si>
  <si>
    <t>携帯電話番号</t>
  </si>
  <si>
    <t>年齢</t>
  </si>
  <si>
    <t>男女</t>
  </si>
  <si>
    <t>監督</t>
  </si>
  <si>
    <t>〒</t>
  </si>
  <si>
    <t>-</t>
  </si>
  <si>
    <t>才</t>
  </si>
  <si>
    <t>コーチ</t>
  </si>
  <si>
    <t>マネージャー</t>
  </si>
  <si>
    <t>■資格</t>
  </si>
  <si>
    <t>メンバーID</t>
  </si>
  <si>
    <t>指導者講習会</t>
  </si>
  <si>
    <t>日本スポーツ協会</t>
  </si>
  <si>
    <t>種別</t>
  </si>
  <si>
    <t>番号</t>
  </si>
  <si>
    <t>■責任者</t>
  </si>
  <si>
    <t>メールアドレス</t>
  </si>
  <si>
    <t>連絡責任者</t>
  </si>
  <si>
    <t>申込責任者</t>
  </si>
  <si>
    <t>※チーム名、氏名には必ずフリガナを記入してください。</t>
  </si>
  <si>
    <t>※チーム所在地は、チームが主として活動する所在地を記入してください。</t>
  </si>
  <si>
    <t>■選手一覧</t>
  </si>
  <si>
    <t>背番号</t>
  </si>
  <si>
    <t>学年</t>
  </si>
  <si>
    <t>身長</t>
  </si>
  <si>
    <t>学校名</t>
  </si>
  <si>
    <t>※学校名は、都道府県から記入すること。（例：○○県○○立○○小学校）</t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</si>
  <si>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0"/>
  </si>
  <si>
    <t>大会名</t>
    <rPh sb="0" eb="2">
      <t>タイカイ</t>
    </rPh>
    <rPh sb="2" eb="3">
      <t>メイ</t>
    </rPh>
    <phoneticPr fontId="10"/>
  </si>
  <si>
    <t>チーム名</t>
    <rPh sb="3" eb="4">
      <t>メイ</t>
    </rPh>
    <phoneticPr fontId="10"/>
  </si>
  <si>
    <t>種別</t>
    <rPh sb="0" eb="2">
      <t>シュベツ</t>
    </rPh>
    <phoneticPr fontId="10"/>
  </si>
  <si>
    <t>監督</t>
    <rPh sb="0" eb="2">
      <t>カントク</t>
    </rPh>
    <phoneticPr fontId="10"/>
  </si>
  <si>
    <t>コーチ</t>
    <phoneticPr fontId="10"/>
  </si>
  <si>
    <t>マネジャー</t>
    <phoneticPr fontId="10"/>
  </si>
  <si>
    <t>大会本部
チェック欄</t>
    <rPh sb="0" eb="2">
      <t>タイカイ</t>
    </rPh>
    <rPh sb="2" eb="4">
      <t>ホンブ</t>
    </rPh>
    <rPh sb="9" eb="10">
      <t>ラン</t>
    </rPh>
    <phoneticPr fontId="10"/>
  </si>
  <si>
    <t>背番号</t>
    <rPh sb="0" eb="3">
      <t>セバンゴウ</t>
    </rPh>
    <phoneticPr fontId="10"/>
  </si>
  <si>
    <t>選手氏名</t>
    <rPh sb="0" eb="2">
      <t>センシュ</t>
    </rPh>
    <rPh sb="2" eb="4">
      <t>シメイ</t>
    </rPh>
    <phoneticPr fontId="10"/>
  </si>
  <si>
    <t>性別</t>
    <rPh sb="0" eb="2">
      <t>セイベツ</t>
    </rPh>
    <phoneticPr fontId="10"/>
  </si>
  <si>
    <t>本部確認者</t>
    <rPh sb="0" eb="2">
      <t>ホンブ</t>
    </rPh>
    <rPh sb="2" eb="4">
      <t>カクニン</t>
    </rPh>
    <rPh sb="4" eb="5">
      <t>シャ</t>
    </rPh>
    <phoneticPr fontId="10"/>
  </si>
  <si>
    <t>氏名</t>
    <rPh sb="0" eb="2">
      <t>シメイ</t>
    </rPh>
    <phoneticPr fontId="10"/>
  </si>
  <si>
    <t>奈良県</t>
  </si>
  <si>
    <t>キャプテン</t>
    <phoneticPr fontId="8"/>
  </si>
  <si>
    <t>※キャプテンは、キャプテン欄に〇を入力すること。</t>
    <rPh sb="13" eb="14">
      <t>ラン</t>
    </rPh>
    <rPh sb="17" eb="19">
      <t>ニュウリョク</t>
    </rPh>
    <phoneticPr fontId="8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</si>
  <si>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</si>
  <si>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</si>
  <si>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</si>
  <si>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</si>
  <si>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申込み責任者</t>
    <rPh sb="0" eb="2">
      <t>モウシコ</t>
    </rPh>
    <rPh sb="3" eb="6">
      <t>セキニンシャ</t>
    </rPh>
    <phoneticPr fontId="10"/>
  </si>
  <si>
    <t>チームID</t>
    <phoneticPr fontId="10"/>
  </si>
  <si>
    <t>マネージャー</t>
    <phoneticPr fontId="10"/>
  </si>
  <si>
    <t>監督連絡先</t>
    <rPh sb="0" eb="2">
      <t>カントク</t>
    </rPh>
    <rPh sb="2" eb="5">
      <t>レンラクサキ</t>
    </rPh>
    <phoneticPr fontId="10"/>
  </si>
  <si>
    <t>住所</t>
    <rPh sb="0" eb="2">
      <t>ジュウショ</t>
    </rPh>
    <phoneticPr fontId="10"/>
  </si>
  <si>
    <t>電話番号</t>
    <rPh sb="0" eb="2">
      <t>デンワ</t>
    </rPh>
    <rPh sb="2" eb="4">
      <t>バンゴウ</t>
    </rPh>
    <phoneticPr fontId="10"/>
  </si>
  <si>
    <t>学年</t>
    <rPh sb="0" eb="2">
      <t>ガクネン</t>
    </rPh>
    <phoneticPr fontId="10"/>
  </si>
  <si>
    <t>学校名</t>
    <rPh sb="0" eb="3">
      <t>ガッコウメイ</t>
    </rPh>
    <phoneticPr fontId="10"/>
  </si>
  <si>
    <t>ID</t>
    <phoneticPr fontId="10"/>
  </si>
  <si>
    <t>身長</t>
    <rPh sb="0" eb="2">
      <t>シンチョウ</t>
    </rPh>
    <phoneticPr fontId="10"/>
  </si>
  <si>
    <t>大会名</t>
    <rPh sb="0" eb="3">
      <t>タイカイメイ</t>
    </rPh>
    <phoneticPr fontId="8"/>
  </si>
  <si>
    <t>・申し込み締め切り期限以降の受付は、一切行いません。</t>
    <rPh sb="1" eb="2">
      <t>モウ</t>
    </rPh>
    <rPh sb="3" eb="4">
      <t>コ</t>
    </rPh>
    <rPh sb="5" eb="6">
      <t>シ</t>
    </rPh>
    <rPh sb="7" eb="8">
      <t>キ</t>
    </rPh>
    <rPh sb="9" eb="11">
      <t>キゲン</t>
    </rPh>
    <rPh sb="11" eb="13">
      <t>イコウ</t>
    </rPh>
    <rPh sb="14" eb="16">
      <t>ウケツケ</t>
    </rPh>
    <rPh sb="18" eb="20">
      <t>イッサイ</t>
    </rPh>
    <rPh sb="20" eb="21">
      <t>オコナ</t>
    </rPh>
    <phoneticPr fontId="10"/>
  </si>
  <si>
    <t>・申し込み事項に不備（未登録選手、二重申し込みなど）がある場合は、無効になります。</t>
    <rPh sb="1" eb="2">
      <t>モウ</t>
    </rPh>
    <rPh sb="3" eb="4">
      <t>コ</t>
    </rPh>
    <rPh sb="5" eb="7">
      <t>ジコウ</t>
    </rPh>
    <rPh sb="8" eb="10">
      <t>フビ</t>
    </rPh>
    <rPh sb="11" eb="14">
      <t>ミトウロク</t>
    </rPh>
    <rPh sb="14" eb="16">
      <t>センシュ</t>
    </rPh>
    <rPh sb="17" eb="19">
      <t>ニジュウ</t>
    </rPh>
    <rPh sb="19" eb="20">
      <t>モウ</t>
    </rPh>
    <rPh sb="21" eb="22">
      <t>コ</t>
    </rPh>
    <rPh sb="29" eb="31">
      <t>バアイ</t>
    </rPh>
    <rPh sb="33" eb="35">
      <t>ムコウ</t>
    </rPh>
    <phoneticPr fontId="10"/>
  </si>
  <si>
    <t>キャプテンの背番号に〇印がついているか確認してください。</t>
    <rPh sb="6" eb="9">
      <t>セバンゴウ</t>
    </rPh>
    <rPh sb="11" eb="12">
      <t>シルシ</t>
    </rPh>
    <rPh sb="19" eb="21">
      <t>カクニン</t>
    </rPh>
    <phoneticPr fontId="10"/>
  </si>
  <si>
    <t>（ついていない場合は、選手情報シートで記入してください）</t>
    <rPh sb="7" eb="9">
      <t>バアイ</t>
    </rPh>
    <rPh sb="11" eb="15">
      <t>センシュジョウホウ</t>
    </rPh>
    <rPh sb="19" eb="21">
      <t>キニュウ</t>
    </rPh>
    <phoneticPr fontId="10"/>
  </si>
  <si>
    <t>当日のメンバーで記入</t>
    <rPh sb="0" eb="2">
      <t>トウジツ</t>
    </rPh>
    <rPh sb="8" eb="10">
      <t>キニュウ</t>
    </rPh>
    <phoneticPr fontId="10"/>
  </si>
  <si>
    <t>令和７年度　第４７回奈良県少年少女バレーボール大会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</si>
</sst>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&quot;年&quot;"/>
    <numFmt numFmtId="178" formatCode="00&quot;月&quot;"/>
    <numFmt numFmtId="179" formatCode="00&quot;日&quot;"/>
    <numFmt numFmtId="180" formatCode="0&quot;支部&quot;"/>
    <numFmt numFmtId="181" formatCode="0&quot;cm&quot;"/>
    <numFmt numFmtId="182" formatCode="#"/>
    <numFmt numFmtId="183" formatCode="#&quot;年生&quot;"/>
    <numFmt numFmtId="184" formatCode="#&quot;cm&quot;"/>
  </numFmts>
  <fonts count="24">
    <font>
      <sz val="11"/>
      <color theme="1"/>
      <name val="Calibri"/>
      <scheme val="minor"/>
    </font>
    <font>
      <sz val="11"/>
      <color theme="1"/>
      <name val="MS Mincho"/>
      <family val="1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sz val="11"/>
      <color rgb="FFFF0000"/>
      <name val="MS Mincho"/>
      <family val="1"/>
      <charset val="128"/>
    </font>
    <font>
      <sz val="8"/>
      <color rgb="FF000000"/>
      <name val="MS Mincho"/>
      <family val="1"/>
      <charset val="128"/>
    </font>
    <font>
      <sz val="11"/>
      <color rgb="FF000000"/>
      <name val="MS Mincho"/>
      <family val="1"/>
      <charset val="128"/>
    </font>
    <font>
      <sz val="8"/>
      <color theme="1"/>
      <name val="MS Mincho"/>
      <family val="1"/>
      <charset val="128"/>
    </font>
    <font>
      <sz val="6"/>
      <name val="Calibri"/>
      <family val="3"/>
      <charset val="128"/>
      <scheme val="minor"/>
    </font>
    <font>
      <sz val="20"/>
      <color theme="1"/>
      <name val="UD デジタル 教科書体 N-R"/>
      <family val="1"/>
      <charset val="128"/>
    </font>
    <font>
      <sz val="6"/>
      <name val="Calibri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color rgb="FFFF0000"/>
      <name val="MS Mincho"/>
      <family val="1"/>
      <charset val="128"/>
    </font>
    <font>
      <sz val="12"/>
      <color rgb="FFFF0000"/>
      <name val="Ｊｓｐ明朝"/>
      <family val="3"/>
      <charset val="128"/>
    </font>
    <font>
      <sz val="12"/>
      <color theme="1"/>
      <name val="MS Mincho"/>
      <family val="1"/>
      <charset val="128"/>
    </font>
    <font>
      <sz val="12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游ゴシック"/>
      <family val="2"/>
      <charset val="128"/>
    </font>
    <font>
      <sz val="14"/>
      <color theme="1"/>
      <name val="UD デジタル 教科書体 N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66"/>
        <bgColor rgb="FFFFFF6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38" applyNumberFormat="0" applyFill="0" applyBorder="0" applyAlignment="0" applyProtection="0"/>
  </cellStyleXfs>
  <cellXfs count="17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40" xfId="0" applyFont="1" applyBorder="1" applyAlignment="1">
      <alignment horizontal="center" vertical="center" shrinkToFit="1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right" vertical="center" shrinkToFit="1"/>
    </xf>
    <xf numFmtId="0" fontId="18" fillId="0" borderId="44" xfId="0" applyFont="1" applyBorder="1" applyAlignment="1">
      <alignment vertical="center" shrinkToFit="1"/>
    </xf>
    <xf numFmtId="0" fontId="18" fillId="0" borderId="40" xfId="0" applyFont="1" applyBorder="1" applyAlignment="1">
      <alignment horizontal="center" vertical="center" shrinkToFit="1"/>
    </xf>
    <xf numFmtId="183" fontId="18" fillId="0" borderId="40" xfId="0" applyNumberFormat="1" applyFont="1" applyBorder="1" applyAlignment="1">
      <alignment horizontal="center" vertical="center" shrinkToFit="1"/>
    </xf>
    <xf numFmtId="184" fontId="18" fillId="0" borderId="40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49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0" fillId="0" borderId="33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vertical="center"/>
      <protection locked="0"/>
    </xf>
    <xf numFmtId="0" fontId="20" fillId="0" borderId="34" xfId="0" applyFont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1" fillId="2" borderId="3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vertical="center"/>
      <protection locked="0"/>
    </xf>
    <xf numFmtId="0" fontId="20" fillId="0" borderId="33" xfId="0" applyFont="1" applyBorder="1" applyAlignment="1">
      <alignment vertical="center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quotePrefix="1" applyFont="1" applyBorder="1" applyAlignment="1">
      <alignment horizontal="center" vertical="center"/>
    </xf>
    <xf numFmtId="49" fontId="1" fillId="3" borderId="33" xfId="0" applyNumberFormat="1" applyFont="1" applyFill="1" applyBorder="1" applyAlignment="1" applyProtection="1">
      <alignment horizontal="center" vertical="center"/>
      <protection locked="0"/>
    </xf>
    <xf numFmtId="176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vertical="center"/>
      <protection locked="0"/>
    </xf>
    <xf numFmtId="0" fontId="1" fillId="3" borderId="19" xfId="0" applyFont="1" applyFill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vertical="center"/>
      <protection locked="0"/>
    </xf>
    <xf numFmtId="0" fontId="3" fillId="3" borderId="38" xfId="0" applyFont="1" applyFill="1" applyBorder="1" applyAlignment="1" applyProtection="1">
      <alignment vertical="center"/>
      <protection locked="0"/>
    </xf>
    <xf numFmtId="0" fontId="22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176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5" borderId="40" xfId="0" applyFont="1" applyFill="1" applyBorder="1" applyAlignment="1">
      <alignment horizontal="center" vertical="center" shrinkToFit="1"/>
    </xf>
    <xf numFmtId="0" fontId="1" fillId="6" borderId="40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181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vertical="center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177" fontId="1" fillId="0" borderId="1" xfId="0" applyNumberFormat="1" applyFont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2" fillId="0" borderId="32" xfId="0" applyFont="1" applyBorder="1" applyAlignment="1">
      <alignment vertical="center" shrinkToFit="1"/>
    </xf>
    <xf numFmtId="0" fontId="0" fillId="0" borderId="40" xfId="0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17" fillId="0" borderId="4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4" borderId="0" xfId="0" applyFont="1" applyFill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shrinkToFit="1"/>
    </xf>
    <xf numFmtId="182" fontId="11" fillId="0" borderId="40" xfId="0" applyNumberFormat="1" applyFont="1" applyBorder="1" applyAlignment="1">
      <alignment horizontal="center" vertical="center" shrinkToFit="1"/>
    </xf>
    <xf numFmtId="182" fontId="11" fillId="0" borderId="40" xfId="0" applyNumberFormat="1" applyFont="1" applyBorder="1" applyAlignment="1" applyProtection="1">
      <alignment horizontal="center" vertical="center" shrinkToFit="1"/>
      <protection locked="0"/>
    </xf>
    <xf numFmtId="182" fontId="11" fillId="0" borderId="41" xfId="0" applyNumberFormat="1" applyFont="1" applyBorder="1" applyAlignment="1" applyProtection="1">
      <alignment horizontal="center" vertical="center" shrinkToFit="1"/>
      <protection locked="0"/>
    </xf>
    <xf numFmtId="182" fontId="11" fillId="0" borderId="42" xfId="0" applyNumberFormat="1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F999"/>
  <sheetViews>
    <sheetView tabSelected="1" zoomScale="70" zoomScaleNormal="70" workbookViewId="0">
      <selection activeCell="A4" sqref="A4:K5"/>
    </sheetView>
  </sheetViews>
  <sheetFormatPr defaultColWidth="14.453125" defaultRowHeight="15" customHeight="1"/>
  <cols>
    <col min="1" max="58" width="2.453125" customWidth="1"/>
  </cols>
  <sheetData>
    <row r="1" spans="1:58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12.75" customHeight="1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  <c r="L2" s="50" t="s">
        <v>2</v>
      </c>
      <c r="M2" s="51"/>
      <c r="N2" s="51"/>
      <c r="O2" s="51"/>
      <c r="P2" s="51"/>
      <c r="Q2" s="51"/>
      <c r="R2" s="51"/>
      <c r="S2" s="51"/>
      <c r="T2" s="51"/>
      <c r="U2" s="51"/>
      <c r="V2" s="52"/>
      <c r="W2" s="50" t="s">
        <v>3</v>
      </c>
      <c r="X2" s="51"/>
      <c r="Y2" s="51"/>
      <c r="Z2" s="51"/>
      <c r="AA2" s="51"/>
      <c r="AB2" s="51"/>
      <c r="AC2" s="51"/>
      <c r="AD2" s="52"/>
      <c r="AE2" s="50" t="s">
        <v>4</v>
      </c>
      <c r="AF2" s="51"/>
      <c r="AG2" s="51"/>
      <c r="AH2" s="51"/>
      <c r="AI2" s="52"/>
      <c r="AJ2" s="50" t="s">
        <v>5</v>
      </c>
      <c r="AK2" s="51"/>
      <c r="AL2" s="51"/>
      <c r="AM2" s="51"/>
      <c r="AN2" s="51"/>
      <c r="AO2" s="52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8" ht="12.75" customHeight="1">
      <c r="A3" s="53"/>
      <c r="B3" s="54"/>
      <c r="C3" s="54"/>
      <c r="D3" s="54"/>
      <c r="E3" s="54"/>
      <c r="F3" s="54"/>
      <c r="G3" s="54"/>
      <c r="H3" s="54"/>
      <c r="I3" s="54"/>
      <c r="J3" s="54"/>
      <c r="K3" s="55"/>
      <c r="L3" s="53"/>
      <c r="M3" s="54"/>
      <c r="N3" s="54"/>
      <c r="O3" s="54"/>
      <c r="P3" s="54"/>
      <c r="Q3" s="54"/>
      <c r="R3" s="54"/>
      <c r="S3" s="54"/>
      <c r="T3" s="54"/>
      <c r="U3" s="54"/>
      <c r="V3" s="55"/>
      <c r="W3" s="53"/>
      <c r="X3" s="54"/>
      <c r="Y3" s="54"/>
      <c r="Z3" s="54"/>
      <c r="AA3" s="54"/>
      <c r="AB3" s="54"/>
      <c r="AC3" s="54"/>
      <c r="AD3" s="55"/>
      <c r="AE3" s="53"/>
      <c r="AF3" s="54"/>
      <c r="AG3" s="54"/>
      <c r="AH3" s="54"/>
      <c r="AI3" s="55"/>
      <c r="AJ3" s="53"/>
      <c r="AK3" s="54"/>
      <c r="AL3" s="54"/>
      <c r="AM3" s="54"/>
      <c r="AN3" s="54"/>
      <c r="AO3" s="55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8" ht="13.5" customHeight="1">
      <c r="A4" s="79"/>
      <c r="B4" s="43"/>
      <c r="C4" s="43"/>
      <c r="D4" s="43"/>
      <c r="E4" s="43"/>
      <c r="F4" s="43"/>
      <c r="G4" s="43"/>
      <c r="H4" s="43"/>
      <c r="I4" s="43"/>
      <c r="J4" s="43"/>
      <c r="K4" s="44"/>
      <c r="L4" s="79"/>
      <c r="M4" s="43"/>
      <c r="N4" s="43"/>
      <c r="O4" s="43"/>
      <c r="P4" s="43"/>
      <c r="Q4" s="43"/>
      <c r="R4" s="43"/>
      <c r="S4" s="43"/>
      <c r="T4" s="43"/>
      <c r="U4" s="43"/>
      <c r="V4" s="44"/>
      <c r="W4" s="79"/>
      <c r="X4" s="43"/>
      <c r="Y4" s="43"/>
      <c r="Z4" s="43"/>
      <c r="AA4" s="43"/>
      <c r="AB4" s="43"/>
      <c r="AC4" s="43"/>
      <c r="AD4" s="44"/>
      <c r="AE4" s="42"/>
      <c r="AF4" s="43"/>
      <c r="AG4" s="43"/>
      <c r="AH4" s="43"/>
      <c r="AI4" s="44"/>
      <c r="AJ4" s="110"/>
      <c r="AK4" s="111"/>
      <c r="AL4" s="111"/>
      <c r="AM4" s="111"/>
      <c r="AN4" s="111"/>
      <c r="AO4" s="112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8" ht="12.75" customHeight="1">
      <c r="A5" s="45"/>
      <c r="B5" s="46"/>
      <c r="C5" s="46"/>
      <c r="D5" s="46"/>
      <c r="E5" s="46"/>
      <c r="F5" s="46"/>
      <c r="G5" s="46"/>
      <c r="H5" s="46"/>
      <c r="I5" s="46"/>
      <c r="J5" s="46"/>
      <c r="K5" s="47"/>
      <c r="L5" s="45"/>
      <c r="M5" s="46"/>
      <c r="N5" s="46"/>
      <c r="O5" s="46"/>
      <c r="P5" s="46"/>
      <c r="Q5" s="46"/>
      <c r="R5" s="46"/>
      <c r="S5" s="46"/>
      <c r="T5" s="46"/>
      <c r="U5" s="46"/>
      <c r="V5" s="47"/>
      <c r="W5" s="45"/>
      <c r="X5" s="46"/>
      <c r="Y5" s="46"/>
      <c r="Z5" s="46"/>
      <c r="AA5" s="46"/>
      <c r="AB5" s="46"/>
      <c r="AC5" s="46"/>
      <c r="AD5" s="47"/>
      <c r="AE5" s="45"/>
      <c r="AF5" s="46"/>
      <c r="AG5" s="46"/>
      <c r="AH5" s="46"/>
      <c r="AI5" s="47"/>
      <c r="AJ5" s="93"/>
      <c r="AK5" s="94"/>
      <c r="AL5" s="94"/>
      <c r="AM5" s="94"/>
      <c r="AN5" s="94"/>
      <c r="AO5" s="113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8" ht="12.75" customHeight="1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1"/>
      <c r="AQ6" s="2"/>
      <c r="AR6" s="2"/>
      <c r="AS6" s="2"/>
      <c r="AT6" s="1"/>
      <c r="AU6" s="4"/>
      <c r="AV6" s="4"/>
      <c r="AW6" s="4"/>
      <c r="AX6" s="5"/>
      <c r="AY6" s="5"/>
      <c r="AZ6" s="5"/>
      <c r="BA6" s="6"/>
      <c r="BB6" s="6"/>
      <c r="BC6" s="6"/>
      <c r="BD6" s="7"/>
      <c r="BE6" s="7"/>
      <c r="BF6" s="7"/>
    </row>
    <row r="7" spans="1:58" ht="12.75" customHeight="1">
      <c r="A7" s="1" t="s">
        <v>6</v>
      </c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2"/>
      <c r="T7" s="2"/>
      <c r="U7" s="2"/>
      <c r="V7" s="1" t="s">
        <v>7</v>
      </c>
      <c r="W7" s="2"/>
      <c r="X7" s="1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"/>
      <c r="AU7" s="4"/>
      <c r="AV7" s="4"/>
      <c r="AW7" s="4"/>
      <c r="AX7" s="5"/>
      <c r="AY7" s="5"/>
      <c r="AZ7" s="5"/>
      <c r="BA7" s="6"/>
      <c r="BB7" s="6"/>
      <c r="BC7" s="6"/>
      <c r="BD7" s="7"/>
      <c r="BE7" s="7"/>
      <c r="BF7" s="7"/>
    </row>
    <row r="8" spans="1:58" ht="13.5" customHeight="1">
      <c r="A8" s="50" t="s">
        <v>8</v>
      </c>
      <c r="B8" s="51"/>
      <c r="C8" s="51"/>
      <c r="D8" s="51"/>
      <c r="E8" s="52"/>
      <c r="F8" s="104" t="s">
        <v>9</v>
      </c>
      <c r="G8" s="105"/>
      <c r="H8" s="105"/>
      <c r="I8" s="105"/>
      <c r="J8" s="105"/>
      <c r="K8" s="105"/>
      <c r="L8" s="106"/>
      <c r="M8" s="50" t="s">
        <v>10</v>
      </c>
      <c r="N8" s="51"/>
      <c r="O8" s="51"/>
      <c r="P8" s="51"/>
      <c r="Q8" s="52"/>
      <c r="R8" s="1"/>
      <c r="S8" s="1"/>
      <c r="T8" s="1"/>
      <c r="U8" s="1"/>
      <c r="V8" s="66" t="s">
        <v>11</v>
      </c>
      <c r="W8" s="64"/>
      <c r="X8" s="64"/>
      <c r="Y8" s="64"/>
      <c r="Z8" s="64"/>
      <c r="AA8" s="64"/>
      <c r="AB8" s="64"/>
      <c r="AC8" s="64"/>
      <c r="AD8" s="64"/>
      <c r="AE8" s="64"/>
      <c r="AF8" s="65"/>
      <c r="AG8" s="2"/>
      <c r="AH8" s="2"/>
      <c r="AI8" s="2"/>
      <c r="AJ8" s="2"/>
      <c r="AK8" s="108" t="s">
        <v>82</v>
      </c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</row>
    <row r="9" spans="1:58" ht="12.75" customHeight="1">
      <c r="A9" s="53"/>
      <c r="B9" s="54"/>
      <c r="C9" s="54"/>
      <c r="D9" s="54"/>
      <c r="E9" s="55"/>
      <c r="F9" s="96" t="s">
        <v>12</v>
      </c>
      <c r="G9" s="97"/>
      <c r="H9" s="97"/>
      <c r="I9" s="97"/>
      <c r="J9" s="97"/>
      <c r="K9" s="97"/>
      <c r="L9" s="107"/>
      <c r="M9" s="53"/>
      <c r="N9" s="54"/>
      <c r="O9" s="54"/>
      <c r="P9" s="54"/>
      <c r="Q9" s="55"/>
      <c r="R9" s="1"/>
      <c r="S9" s="1"/>
      <c r="T9" s="1"/>
      <c r="U9" s="1"/>
      <c r="V9" s="96" t="s">
        <v>13</v>
      </c>
      <c r="W9" s="97"/>
      <c r="X9" s="97"/>
      <c r="Y9" s="97"/>
      <c r="Z9" s="98"/>
      <c r="AA9" s="99" t="s">
        <v>14</v>
      </c>
      <c r="AB9" s="97"/>
      <c r="AC9" s="98"/>
      <c r="AD9" s="99" t="s">
        <v>15</v>
      </c>
      <c r="AE9" s="97"/>
      <c r="AF9" s="107"/>
      <c r="AG9" s="2"/>
      <c r="AH9" s="2"/>
      <c r="AI9" s="2"/>
      <c r="AJ9" s="2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</row>
    <row r="10" spans="1:58" ht="12.75" customHeight="1">
      <c r="A10" s="42" t="s">
        <v>65</v>
      </c>
      <c r="B10" s="43"/>
      <c r="C10" s="43"/>
      <c r="D10" s="43"/>
      <c r="E10" s="44"/>
      <c r="F10" s="42"/>
      <c r="G10" s="43"/>
      <c r="H10" s="43"/>
      <c r="I10" s="43"/>
      <c r="J10" s="43"/>
      <c r="K10" s="43"/>
      <c r="L10" s="44"/>
      <c r="M10" s="72"/>
      <c r="N10" s="114"/>
      <c r="O10" s="114"/>
      <c r="P10" s="115"/>
      <c r="Q10" s="8" t="s">
        <v>16</v>
      </c>
      <c r="R10" s="9"/>
      <c r="S10" s="9" t="s">
        <v>17</v>
      </c>
      <c r="T10" s="9"/>
      <c r="U10" s="9"/>
      <c r="V10" s="100">
        <v>2025</v>
      </c>
      <c r="W10" s="101"/>
      <c r="X10" s="101"/>
      <c r="Y10" s="101"/>
      <c r="Z10" s="102"/>
      <c r="AA10" s="103"/>
      <c r="AB10" s="43"/>
      <c r="AC10" s="56"/>
      <c r="AD10" s="103"/>
      <c r="AE10" s="43"/>
      <c r="AF10" s="44"/>
      <c r="AG10" s="2"/>
      <c r="AH10" s="2"/>
      <c r="AI10" s="2"/>
      <c r="AJ10" s="2"/>
      <c r="AK10" s="109" t="s">
        <v>88</v>
      </c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</row>
    <row r="11" spans="1:58" ht="12.75" customHeight="1">
      <c r="A11" s="45"/>
      <c r="B11" s="46"/>
      <c r="C11" s="46"/>
      <c r="D11" s="46"/>
      <c r="E11" s="47"/>
      <c r="F11" s="45"/>
      <c r="G11" s="46"/>
      <c r="H11" s="46"/>
      <c r="I11" s="46"/>
      <c r="J11" s="46"/>
      <c r="K11" s="46"/>
      <c r="L11" s="47"/>
      <c r="M11" s="93"/>
      <c r="N11" s="94"/>
      <c r="O11" s="94"/>
      <c r="P11" s="95"/>
      <c r="Q11" s="10" t="s">
        <v>18</v>
      </c>
      <c r="R11" s="9"/>
      <c r="S11" s="9"/>
      <c r="T11" s="9"/>
      <c r="U11" s="9"/>
      <c r="V11" s="45"/>
      <c r="W11" s="46"/>
      <c r="X11" s="46"/>
      <c r="Y11" s="46"/>
      <c r="Z11" s="57"/>
      <c r="AA11" s="49"/>
      <c r="AB11" s="46"/>
      <c r="AC11" s="57"/>
      <c r="AD11" s="49"/>
      <c r="AE11" s="46"/>
      <c r="AF11" s="47"/>
      <c r="AG11" s="2"/>
      <c r="AH11" s="2"/>
      <c r="AI11" s="2"/>
      <c r="AJ11" s="2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</row>
    <row r="12" spans="1:58" ht="12.75" customHeight="1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1"/>
      <c r="AU12" s="4"/>
      <c r="AV12" s="4"/>
      <c r="AW12" s="4"/>
      <c r="AX12" s="5"/>
      <c r="AY12" s="5"/>
      <c r="AZ12" s="5"/>
      <c r="BA12" s="6"/>
      <c r="BB12" s="6"/>
      <c r="BC12" s="6"/>
      <c r="BD12" s="7"/>
      <c r="BE12" s="7"/>
      <c r="BF12" s="7"/>
    </row>
    <row r="13" spans="1:58" ht="12.75" customHeight="1">
      <c r="A13" s="1" t="s">
        <v>19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2.75" customHeight="1">
      <c r="A14" s="50"/>
      <c r="B14" s="51"/>
      <c r="C14" s="51"/>
      <c r="D14" s="51"/>
      <c r="E14" s="52"/>
      <c r="F14" s="50" t="s">
        <v>20</v>
      </c>
      <c r="G14" s="51"/>
      <c r="H14" s="51"/>
      <c r="I14" s="51"/>
      <c r="J14" s="51"/>
      <c r="K14" s="84"/>
      <c r="L14" s="86" t="s">
        <v>21</v>
      </c>
      <c r="M14" s="51"/>
      <c r="N14" s="51"/>
      <c r="O14" s="51"/>
      <c r="P14" s="51"/>
      <c r="Q14" s="52"/>
      <c r="R14" s="50" t="s">
        <v>22</v>
      </c>
      <c r="S14" s="51"/>
      <c r="T14" s="51"/>
      <c r="U14" s="51"/>
      <c r="V14" s="51"/>
      <c r="W14" s="84"/>
      <c r="X14" s="86" t="s">
        <v>23</v>
      </c>
      <c r="Y14" s="51"/>
      <c r="Z14" s="51"/>
      <c r="AA14" s="51"/>
      <c r="AB14" s="51"/>
      <c r="AC14" s="52"/>
      <c r="AD14" s="50" t="s">
        <v>24</v>
      </c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2"/>
      <c r="AQ14" s="50" t="s">
        <v>25</v>
      </c>
      <c r="AR14" s="51"/>
      <c r="AS14" s="51"/>
      <c r="AT14" s="51"/>
      <c r="AU14" s="51"/>
      <c r="AV14" s="51"/>
      <c r="AW14" s="51"/>
      <c r="AX14" s="51"/>
      <c r="AY14" s="51"/>
      <c r="AZ14" s="52"/>
      <c r="BA14" s="50" t="s">
        <v>26</v>
      </c>
      <c r="BB14" s="51"/>
      <c r="BC14" s="51"/>
      <c r="BD14" s="52"/>
      <c r="BE14" s="50" t="s">
        <v>27</v>
      </c>
      <c r="BF14" s="52"/>
    </row>
    <row r="15" spans="1:58" ht="12.75" customHeight="1">
      <c r="A15" s="53"/>
      <c r="B15" s="54"/>
      <c r="C15" s="54"/>
      <c r="D15" s="54"/>
      <c r="E15" s="55"/>
      <c r="F15" s="53"/>
      <c r="G15" s="54"/>
      <c r="H15" s="54"/>
      <c r="I15" s="54"/>
      <c r="J15" s="54"/>
      <c r="K15" s="85"/>
      <c r="L15" s="87"/>
      <c r="M15" s="54"/>
      <c r="N15" s="54"/>
      <c r="O15" s="54"/>
      <c r="P15" s="54"/>
      <c r="Q15" s="55"/>
      <c r="R15" s="53"/>
      <c r="S15" s="54"/>
      <c r="T15" s="54"/>
      <c r="U15" s="54"/>
      <c r="V15" s="54"/>
      <c r="W15" s="85"/>
      <c r="X15" s="87"/>
      <c r="Y15" s="54"/>
      <c r="Z15" s="54"/>
      <c r="AA15" s="54"/>
      <c r="AB15" s="54"/>
      <c r="AC15" s="55"/>
      <c r="AD15" s="53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5"/>
      <c r="AQ15" s="53"/>
      <c r="AR15" s="54"/>
      <c r="AS15" s="54"/>
      <c r="AT15" s="54"/>
      <c r="AU15" s="54"/>
      <c r="AV15" s="54"/>
      <c r="AW15" s="54"/>
      <c r="AX15" s="54"/>
      <c r="AY15" s="54"/>
      <c r="AZ15" s="55"/>
      <c r="BA15" s="53"/>
      <c r="BB15" s="54"/>
      <c r="BC15" s="54"/>
      <c r="BD15" s="55"/>
      <c r="BE15" s="53"/>
      <c r="BF15" s="55"/>
    </row>
    <row r="16" spans="1:58" ht="12.75" customHeight="1">
      <c r="A16" s="50" t="s">
        <v>28</v>
      </c>
      <c r="B16" s="51"/>
      <c r="C16" s="51"/>
      <c r="D16" s="51"/>
      <c r="E16" s="52"/>
      <c r="F16" s="79"/>
      <c r="G16" s="43"/>
      <c r="H16" s="43"/>
      <c r="I16" s="43"/>
      <c r="J16" s="43"/>
      <c r="K16" s="56"/>
      <c r="L16" s="80"/>
      <c r="M16" s="43"/>
      <c r="N16" s="43"/>
      <c r="O16" s="43"/>
      <c r="P16" s="43"/>
      <c r="Q16" s="44"/>
      <c r="R16" s="79"/>
      <c r="S16" s="43"/>
      <c r="T16" s="43"/>
      <c r="U16" s="43"/>
      <c r="V16" s="43"/>
      <c r="W16" s="56"/>
      <c r="X16" s="80"/>
      <c r="Y16" s="43"/>
      <c r="Z16" s="43"/>
      <c r="AA16" s="43"/>
      <c r="AB16" s="43"/>
      <c r="AC16" s="44"/>
      <c r="AD16" s="1" t="s">
        <v>29</v>
      </c>
      <c r="AE16" s="81"/>
      <c r="AF16" s="82"/>
      <c r="AG16" s="11" t="s">
        <v>30</v>
      </c>
      <c r="AH16" s="81"/>
      <c r="AI16" s="82"/>
      <c r="AJ16" s="82"/>
      <c r="AK16" s="68"/>
      <c r="AL16" s="74"/>
      <c r="AM16" s="74"/>
      <c r="AN16" s="74"/>
      <c r="AO16" s="74"/>
      <c r="AP16" s="69"/>
      <c r="AQ16" s="75"/>
      <c r="AR16" s="58"/>
      <c r="AS16" s="76" t="s">
        <v>30</v>
      </c>
      <c r="AT16" s="77"/>
      <c r="AU16" s="58"/>
      <c r="AV16" s="58"/>
      <c r="AW16" s="76" t="s">
        <v>30</v>
      </c>
      <c r="AX16" s="77"/>
      <c r="AY16" s="58"/>
      <c r="AZ16" s="59"/>
      <c r="BA16" s="78"/>
      <c r="BB16" s="58"/>
      <c r="BC16" s="68" t="s">
        <v>31</v>
      </c>
      <c r="BD16" s="69"/>
      <c r="BE16" s="72"/>
      <c r="BF16" s="59"/>
    </row>
    <row r="17" spans="1:58" ht="12.75" customHeight="1">
      <c r="A17" s="53"/>
      <c r="B17" s="54"/>
      <c r="C17" s="54"/>
      <c r="D17" s="54"/>
      <c r="E17" s="55"/>
      <c r="F17" s="45"/>
      <c r="G17" s="46"/>
      <c r="H17" s="46"/>
      <c r="I17" s="46"/>
      <c r="J17" s="46"/>
      <c r="K17" s="57"/>
      <c r="L17" s="49"/>
      <c r="M17" s="46"/>
      <c r="N17" s="46"/>
      <c r="O17" s="46"/>
      <c r="P17" s="46"/>
      <c r="Q17" s="47"/>
      <c r="R17" s="45"/>
      <c r="S17" s="46"/>
      <c r="T17" s="46"/>
      <c r="U17" s="46"/>
      <c r="V17" s="46"/>
      <c r="W17" s="57"/>
      <c r="X17" s="49"/>
      <c r="Y17" s="46"/>
      <c r="Z17" s="46"/>
      <c r="AA17" s="46"/>
      <c r="AB17" s="46"/>
      <c r="AC17" s="47"/>
      <c r="AD17" s="83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2"/>
      <c r="AQ17" s="73"/>
      <c r="AR17" s="61"/>
      <c r="AS17" s="70"/>
      <c r="AT17" s="61"/>
      <c r="AU17" s="61"/>
      <c r="AV17" s="61"/>
      <c r="AW17" s="70"/>
      <c r="AX17" s="61"/>
      <c r="AY17" s="61"/>
      <c r="AZ17" s="62"/>
      <c r="BA17" s="73"/>
      <c r="BB17" s="61"/>
      <c r="BC17" s="70"/>
      <c r="BD17" s="71"/>
      <c r="BE17" s="73"/>
      <c r="BF17" s="62"/>
    </row>
    <row r="18" spans="1:58" ht="12.75" customHeight="1">
      <c r="A18" s="50" t="s">
        <v>32</v>
      </c>
      <c r="B18" s="51"/>
      <c r="C18" s="51"/>
      <c r="D18" s="51"/>
      <c r="E18" s="52"/>
      <c r="F18" s="79"/>
      <c r="G18" s="43"/>
      <c r="H18" s="43"/>
      <c r="I18" s="43"/>
      <c r="J18" s="43"/>
      <c r="K18" s="56"/>
      <c r="L18" s="80"/>
      <c r="M18" s="43"/>
      <c r="N18" s="43"/>
      <c r="O18" s="43"/>
      <c r="P18" s="43"/>
      <c r="Q18" s="44"/>
      <c r="R18" s="79"/>
      <c r="S18" s="43"/>
      <c r="T18" s="43"/>
      <c r="U18" s="43"/>
      <c r="V18" s="43"/>
      <c r="W18" s="56"/>
      <c r="X18" s="80"/>
      <c r="Y18" s="43"/>
      <c r="Z18" s="43"/>
      <c r="AA18" s="43"/>
      <c r="AB18" s="43"/>
      <c r="AC18" s="44"/>
      <c r="AD18" s="1" t="s">
        <v>29</v>
      </c>
      <c r="AE18" s="81"/>
      <c r="AF18" s="82"/>
      <c r="AG18" s="11" t="s">
        <v>30</v>
      </c>
      <c r="AH18" s="81"/>
      <c r="AI18" s="82"/>
      <c r="AJ18" s="82"/>
      <c r="AK18" s="68"/>
      <c r="AL18" s="74"/>
      <c r="AM18" s="74"/>
      <c r="AN18" s="74"/>
      <c r="AO18" s="74"/>
      <c r="AP18" s="69"/>
      <c r="AQ18" s="75"/>
      <c r="AR18" s="58"/>
      <c r="AS18" s="76" t="s">
        <v>30</v>
      </c>
      <c r="AT18" s="77"/>
      <c r="AU18" s="58"/>
      <c r="AV18" s="58"/>
      <c r="AW18" s="76" t="s">
        <v>30</v>
      </c>
      <c r="AX18" s="77"/>
      <c r="AY18" s="58"/>
      <c r="AZ18" s="59"/>
      <c r="BA18" s="78"/>
      <c r="BB18" s="58"/>
      <c r="BC18" s="68" t="s">
        <v>31</v>
      </c>
      <c r="BD18" s="69"/>
      <c r="BE18" s="72"/>
      <c r="BF18" s="59"/>
    </row>
    <row r="19" spans="1:58" ht="12.75" customHeight="1">
      <c r="A19" s="53"/>
      <c r="B19" s="54"/>
      <c r="C19" s="54"/>
      <c r="D19" s="54"/>
      <c r="E19" s="55"/>
      <c r="F19" s="45"/>
      <c r="G19" s="46"/>
      <c r="H19" s="46"/>
      <c r="I19" s="46"/>
      <c r="J19" s="46"/>
      <c r="K19" s="57"/>
      <c r="L19" s="49"/>
      <c r="M19" s="46"/>
      <c r="N19" s="46"/>
      <c r="O19" s="46"/>
      <c r="P19" s="46"/>
      <c r="Q19" s="47"/>
      <c r="R19" s="45"/>
      <c r="S19" s="46"/>
      <c r="T19" s="46"/>
      <c r="U19" s="46"/>
      <c r="V19" s="46"/>
      <c r="W19" s="57"/>
      <c r="X19" s="49"/>
      <c r="Y19" s="46"/>
      <c r="Z19" s="46"/>
      <c r="AA19" s="46"/>
      <c r="AB19" s="46"/>
      <c r="AC19" s="47"/>
      <c r="AD19" s="83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2"/>
      <c r="AQ19" s="73"/>
      <c r="AR19" s="61"/>
      <c r="AS19" s="70"/>
      <c r="AT19" s="61"/>
      <c r="AU19" s="61"/>
      <c r="AV19" s="61"/>
      <c r="AW19" s="70"/>
      <c r="AX19" s="61"/>
      <c r="AY19" s="61"/>
      <c r="AZ19" s="62"/>
      <c r="BA19" s="73"/>
      <c r="BB19" s="61"/>
      <c r="BC19" s="70"/>
      <c r="BD19" s="71"/>
      <c r="BE19" s="73"/>
      <c r="BF19" s="62"/>
    </row>
    <row r="20" spans="1:58" ht="12.75" customHeight="1">
      <c r="A20" s="50" t="s">
        <v>33</v>
      </c>
      <c r="B20" s="51"/>
      <c r="C20" s="51"/>
      <c r="D20" s="51"/>
      <c r="E20" s="52"/>
      <c r="F20" s="79"/>
      <c r="G20" s="43"/>
      <c r="H20" s="43"/>
      <c r="I20" s="43"/>
      <c r="J20" s="43"/>
      <c r="K20" s="56"/>
      <c r="L20" s="80"/>
      <c r="M20" s="43"/>
      <c r="N20" s="43"/>
      <c r="O20" s="43"/>
      <c r="P20" s="43"/>
      <c r="Q20" s="44"/>
      <c r="R20" s="79"/>
      <c r="S20" s="43"/>
      <c r="T20" s="43"/>
      <c r="U20" s="43"/>
      <c r="V20" s="43"/>
      <c r="W20" s="56"/>
      <c r="X20" s="80"/>
      <c r="Y20" s="43"/>
      <c r="Z20" s="43"/>
      <c r="AA20" s="43"/>
      <c r="AB20" s="43"/>
      <c r="AC20" s="44"/>
      <c r="AD20" s="1" t="s">
        <v>29</v>
      </c>
      <c r="AE20" s="81"/>
      <c r="AF20" s="82"/>
      <c r="AG20" s="11" t="s">
        <v>30</v>
      </c>
      <c r="AH20" s="81"/>
      <c r="AI20" s="82"/>
      <c r="AJ20" s="82"/>
      <c r="AK20" s="68"/>
      <c r="AL20" s="74"/>
      <c r="AM20" s="74"/>
      <c r="AN20" s="74"/>
      <c r="AO20" s="74"/>
      <c r="AP20" s="69"/>
      <c r="AQ20" s="75"/>
      <c r="AR20" s="58"/>
      <c r="AS20" s="76" t="s">
        <v>30</v>
      </c>
      <c r="AT20" s="77"/>
      <c r="AU20" s="58"/>
      <c r="AV20" s="58"/>
      <c r="AW20" s="76" t="s">
        <v>30</v>
      </c>
      <c r="AX20" s="77"/>
      <c r="AY20" s="58"/>
      <c r="AZ20" s="59"/>
      <c r="BA20" s="78"/>
      <c r="BB20" s="58"/>
      <c r="BC20" s="68" t="s">
        <v>31</v>
      </c>
      <c r="BD20" s="69"/>
      <c r="BE20" s="72"/>
      <c r="BF20" s="59"/>
    </row>
    <row r="21" spans="1:58" ht="12.75" customHeight="1">
      <c r="A21" s="53"/>
      <c r="B21" s="54"/>
      <c r="C21" s="54"/>
      <c r="D21" s="54"/>
      <c r="E21" s="55"/>
      <c r="F21" s="45"/>
      <c r="G21" s="46"/>
      <c r="H21" s="46"/>
      <c r="I21" s="46"/>
      <c r="J21" s="46"/>
      <c r="K21" s="57"/>
      <c r="L21" s="49"/>
      <c r="M21" s="46"/>
      <c r="N21" s="46"/>
      <c r="O21" s="46"/>
      <c r="P21" s="46"/>
      <c r="Q21" s="47"/>
      <c r="R21" s="45"/>
      <c r="S21" s="46"/>
      <c r="T21" s="46"/>
      <c r="U21" s="46"/>
      <c r="V21" s="46"/>
      <c r="W21" s="57"/>
      <c r="X21" s="49"/>
      <c r="Y21" s="46"/>
      <c r="Z21" s="46"/>
      <c r="AA21" s="46"/>
      <c r="AB21" s="46"/>
      <c r="AC21" s="47"/>
      <c r="AD21" s="83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2"/>
      <c r="AQ21" s="73"/>
      <c r="AR21" s="61"/>
      <c r="AS21" s="70"/>
      <c r="AT21" s="61"/>
      <c r="AU21" s="61"/>
      <c r="AV21" s="61"/>
      <c r="AW21" s="70"/>
      <c r="AX21" s="61"/>
      <c r="AY21" s="61"/>
      <c r="AZ21" s="62"/>
      <c r="BA21" s="73"/>
      <c r="BB21" s="61"/>
      <c r="BC21" s="70"/>
      <c r="BD21" s="71"/>
      <c r="BE21" s="73"/>
      <c r="BF21" s="62"/>
    </row>
    <row r="22" spans="1:58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2.75" customHeight="1">
      <c r="A23" s="1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2.75" customHeight="1">
      <c r="A24" s="50"/>
      <c r="B24" s="51"/>
      <c r="C24" s="51"/>
      <c r="D24" s="51"/>
      <c r="E24" s="52"/>
      <c r="F24" s="50" t="s">
        <v>35</v>
      </c>
      <c r="G24" s="51"/>
      <c r="H24" s="51"/>
      <c r="I24" s="51"/>
      <c r="J24" s="52"/>
      <c r="K24" s="66" t="s">
        <v>36</v>
      </c>
      <c r="L24" s="64"/>
      <c r="M24" s="64"/>
      <c r="N24" s="64"/>
      <c r="O24" s="64"/>
      <c r="P24" s="64"/>
      <c r="Q24" s="64"/>
      <c r="R24" s="65"/>
      <c r="S24" s="66" t="s">
        <v>37</v>
      </c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5"/>
      <c r="AI24" s="12"/>
      <c r="AJ24" s="12"/>
    </row>
    <row r="25" spans="1:58" ht="12.75" customHeight="1">
      <c r="A25" s="53"/>
      <c r="B25" s="54"/>
      <c r="C25" s="54"/>
      <c r="D25" s="54"/>
      <c r="E25" s="55"/>
      <c r="F25" s="53"/>
      <c r="G25" s="54"/>
      <c r="H25" s="54"/>
      <c r="I25" s="54"/>
      <c r="J25" s="55"/>
      <c r="K25" s="66" t="s">
        <v>38</v>
      </c>
      <c r="L25" s="64"/>
      <c r="M25" s="67"/>
      <c r="N25" s="63" t="s">
        <v>39</v>
      </c>
      <c r="O25" s="64"/>
      <c r="P25" s="64"/>
      <c r="Q25" s="64"/>
      <c r="R25" s="65"/>
      <c r="S25" s="66" t="s">
        <v>38</v>
      </c>
      <c r="T25" s="64"/>
      <c r="U25" s="64"/>
      <c r="V25" s="64"/>
      <c r="W25" s="64"/>
      <c r="X25" s="64"/>
      <c r="Y25" s="64"/>
      <c r="Z25" s="64"/>
      <c r="AA25" s="64"/>
      <c r="AB25" s="65"/>
      <c r="AC25" s="63" t="s">
        <v>39</v>
      </c>
      <c r="AD25" s="64"/>
      <c r="AE25" s="64"/>
      <c r="AF25" s="64"/>
      <c r="AG25" s="64"/>
      <c r="AH25" s="65"/>
      <c r="AI25" s="1"/>
      <c r="AJ25" s="1"/>
    </row>
    <row r="26" spans="1:58" ht="12.75" customHeight="1">
      <c r="A26" s="50" t="s">
        <v>28</v>
      </c>
      <c r="B26" s="51"/>
      <c r="C26" s="51"/>
      <c r="D26" s="51"/>
      <c r="E26" s="52"/>
      <c r="F26" s="42"/>
      <c r="G26" s="43"/>
      <c r="H26" s="43"/>
      <c r="I26" s="43"/>
      <c r="J26" s="44"/>
      <c r="K26" s="42"/>
      <c r="L26" s="43"/>
      <c r="M26" s="56"/>
      <c r="N26" s="48"/>
      <c r="O26" s="58"/>
      <c r="P26" s="58"/>
      <c r="Q26" s="58"/>
      <c r="R26" s="59"/>
      <c r="S26" s="42"/>
      <c r="T26" s="43"/>
      <c r="U26" s="43"/>
      <c r="V26" s="43"/>
      <c r="W26" s="43"/>
      <c r="X26" s="43"/>
      <c r="Y26" s="43"/>
      <c r="Z26" s="43"/>
      <c r="AA26" s="43"/>
      <c r="AB26" s="44"/>
      <c r="AC26" s="48"/>
      <c r="AD26" s="43"/>
      <c r="AE26" s="43"/>
      <c r="AF26" s="43"/>
      <c r="AG26" s="43"/>
      <c r="AH26" s="44"/>
      <c r="AI26" s="1"/>
      <c r="AJ26" s="1"/>
    </row>
    <row r="27" spans="1:58" ht="12.75" customHeight="1">
      <c r="A27" s="53"/>
      <c r="B27" s="54"/>
      <c r="C27" s="54"/>
      <c r="D27" s="54"/>
      <c r="E27" s="55"/>
      <c r="F27" s="45"/>
      <c r="G27" s="46"/>
      <c r="H27" s="46"/>
      <c r="I27" s="46"/>
      <c r="J27" s="47"/>
      <c r="K27" s="45"/>
      <c r="L27" s="46"/>
      <c r="M27" s="57"/>
      <c r="N27" s="60"/>
      <c r="O27" s="61"/>
      <c r="P27" s="61"/>
      <c r="Q27" s="61"/>
      <c r="R27" s="62"/>
      <c r="S27" s="45"/>
      <c r="T27" s="46"/>
      <c r="U27" s="46"/>
      <c r="V27" s="46"/>
      <c r="W27" s="46"/>
      <c r="X27" s="46"/>
      <c r="Y27" s="46"/>
      <c r="Z27" s="46"/>
      <c r="AA27" s="46"/>
      <c r="AB27" s="47"/>
      <c r="AC27" s="49"/>
      <c r="AD27" s="46"/>
      <c r="AE27" s="46"/>
      <c r="AF27" s="46"/>
      <c r="AG27" s="46"/>
      <c r="AH27" s="47"/>
      <c r="AI27" s="1"/>
      <c r="AJ27" s="1"/>
    </row>
    <row r="28" spans="1:58" ht="12.75" customHeight="1">
      <c r="A28" s="50" t="s">
        <v>32</v>
      </c>
      <c r="B28" s="51"/>
      <c r="C28" s="51"/>
      <c r="D28" s="51"/>
      <c r="E28" s="52"/>
      <c r="F28" s="42"/>
      <c r="G28" s="43"/>
      <c r="H28" s="43"/>
      <c r="I28" s="43"/>
      <c r="J28" s="44"/>
      <c r="K28" s="42"/>
      <c r="L28" s="43"/>
      <c r="M28" s="56"/>
      <c r="N28" s="48"/>
      <c r="O28" s="58"/>
      <c r="P28" s="58"/>
      <c r="Q28" s="58"/>
      <c r="R28" s="59"/>
      <c r="S28" s="42"/>
      <c r="T28" s="43"/>
      <c r="U28" s="43"/>
      <c r="V28" s="43"/>
      <c r="W28" s="43"/>
      <c r="X28" s="43"/>
      <c r="Y28" s="43"/>
      <c r="Z28" s="43"/>
      <c r="AA28" s="43"/>
      <c r="AB28" s="44"/>
      <c r="AC28" s="48"/>
      <c r="AD28" s="43"/>
      <c r="AE28" s="43"/>
      <c r="AF28" s="43"/>
      <c r="AG28" s="43"/>
      <c r="AH28" s="44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2.75" customHeight="1">
      <c r="A29" s="53"/>
      <c r="B29" s="54"/>
      <c r="C29" s="54"/>
      <c r="D29" s="54"/>
      <c r="E29" s="55"/>
      <c r="F29" s="45"/>
      <c r="G29" s="46"/>
      <c r="H29" s="46"/>
      <c r="I29" s="46"/>
      <c r="J29" s="47"/>
      <c r="K29" s="45"/>
      <c r="L29" s="46"/>
      <c r="M29" s="57"/>
      <c r="N29" s="60"/>
      <c r="O29" s="61"/>
      <c r="P29" s="61"/>
      <c r="Q29" s="61"/>
      <c r="R29" s="62"/>
      <c r="S29" s="45"/>
      <c r="T29" s="46"/>
      <c r="U29" s="46"/>
      <c r="V29" s="46"/>
      <c r="W29" s="46"/>
      <c r="X29" s="46"/>
      <c r="Y29" s="46"/>
      <c r="Z29" s="46"/>
      <c r="AA29" s="46"/>
      <c r="AB29" s="47"/>
      <c r="AC29" s="49"/>
      <c r="AD29" s="46"/>
      <c r="AE29" s="46"/>
      <c r="AF29" s="46"/>
      <c r="AG29" s="46"/>
      <c r="AH29" s="47"/>
      <c r="AI29" s="1"/>
      <c r="AJ29" s="1"/>
      <c r="AK29" s="1"/>
      <c r="AL29" s="2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2.75" customHeight="1">
      <c r="A30" s="50" t="s">
        <v>33</v>
      </c>
      <c r="B30" s="51"/>
      <c r="C30" s="51"/>
      <c r="D30" s="51"/>
      <c r="E30" s="52"/>
      <c r="F30" s="42"/>
      <c r="G30" s="43"/>
      <c r="H30" s="43"/>
      <c r="I30" s="43"/>
      <c r="J30" s="44"/>
      <c r="K30" s="42"/>
      <c r="L30" s="43"/>
      <c r="M30" s="56"/>
      <c r="N30" s="48"/>
      <c r="O30" s="58"/>
      <c r="P30" s="58"/>
      <c r="Q30" s="58"/>
      <c r="R30" s="59"/>
      <c r="S30" s="42"/>
      <c r="T30" s="43"/>
      <c r="U30" s="43"/>
      <c r="V30" s="43"/>
      <c r="W30" s="43"/>
      <c r="X30" s="43"/>
      <c r="Y30" s="43"/>
      <c r="Z30" s="43"/>
      <c r="AA30" s="43"/>
      <c r="AB30" s="44"/>
      <c r="AC30" s="48"/>
      <c r="AD30" s="43"/>
      <c r="AE30" s="43"/>
      <c r="AF30" s="43"/>
      <c r="AG30" s="43"/>
      <c r="AH30" s="44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2.75" customHeight="1">
      <c r="A31" s="53"/>
      <c r="B31" s="54"/>
      <c r="C31" s="54"/>
      <c r="D31" s="54"/>
      <c r="E31" s="55"/>
      <c r="F31" s="45"/>
      <c r="G31" s="46"/>
      <c r="H31" s="46"/>
      <c r="I31" s="46"/>
      <c r="J31" s="47"/>
      <c r="K31" s="45"/>
      <c r="L31" s="46"/>
      <c r="M31" s="57"/>
      <c r="N31" s="60"/>
      <c r="O31" s="61"/>
      <c r="P31" s="61"/>
      <c r="Q31" s="61"/>
      <c r="R31" s="62"/>
      <c r="S31" s="45"/>
      <c r="T31" s="46"/>
      <c r="U31" s="46"/>
      <c r="V31" s="46"/>
      <c r="W31" s="46"/>
      <c r="X31" s="46"/>
      <c r="Y31" s="46"/>
      <c r="Z31" s="46"/>
      <c r="AA31" s="46"/>
      <c r="AB31" s="47"/>
      <c r="AC31" s="49"/>
      <c r="AD31" s="46"/>
      <c r="AE31" s="46"/>
      <c r="AF31" s="46"/>
      <c r="AG31" s="46"/>
      <c r="AH31" s="47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2.75" customHeight="1">
      <c r="A32" s="2"/>
      <c r="B32" s="2"/>
      <c r="C32" s="2"/>
      <c r="D32" s="2"/>
      <c r="E32" s="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2.75" customHeight="1">
      <c r="A33" s="1" t="s">
        <v>40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2"/>
      <c r="AJ33" s="2"/>
      <c r="AK33" s="2"/>
      <c r="AL33" s="2"/>
      <c r="AM33" s="2"/>
      <c r="AN33" s="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2.75" customHeight="1">
      <c r="A34" s="50"/>
      <c r="B34" s="51"/>
      <c r="C34" s="51"/>
      <c r="D34" s="51"/>
      <c r="E34" s="52"/>
      <c r="F34" s="50" t="s">
        <v>20</v>
      </c>
      <c r="G34" s="51"/>
      <c r="H34" s="51"/>
      <c r="I34" s="51"/>
      <c r="J34" s="51"/>
      <c r="K34" s="84"/>
      <c r="L34" s="86" t="s">
        <v>21</v>
      </c>
      <c r="M34" s="51"/>
      <c r="N34" s="51"/>
      <c r="O34" s="51"/>
      <c r="P34" s="51"/>
      <c r="Q34" s="52"/>
      <c r="R34" s="50" t="s">
        <v>22</v>
      </c>
      <c r="S34" s="51"/>
      <c r="T34" s="51"/>
      <c r="U34" s="51"/>
      <c r="V34" s="51"/>
      <c r="W34" s="84"/>
      <c r="X34" s="86" t="s">
        <v>23</v>
      </c>
      <c r="Y34" s="51"/>
      <c r="Z34" s="51"/>
      <c r="AA34" s="51"/>
      <c r="AB34" s="51"/>
      <c r="AC34" s="52"/>
      <c r="AD34" s="50" t="s">
        <v>41</v>
      </c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2"/>
      <c r="AQ34" s="50" t="s">
        <v>25</v>
      </c>
      <c r="AR34" s="51"/>
      <c r="AS34" s="51"/>
      <c r="AT34" s="51"/>
      <c r="AU34" s="51"/>
      <c r="AV34" s="51"/>
      <c r="AW34" s="51"/>
      <c r="AX34" s="51"/>
      <c r="AY34" s="51"/>
      <c r="AZ34" s="52"/>
      <c r="BA34" s="13"/>
      <c r="BB34" s="1"/>
      <c r="BC34" s="1"/>
      <c r="BD34" s="1"/>
      <c r="BE34" s="1"/>
      <c r="BF34" s="1"/>
    </row>
    <row r="35" spans="1:58" ht="12.75" customHeight="1">
      <c r="A35" s="53"/>
      <c r="B35" s="54"/>
      <c r="C35" s="54"/>
      <c r="D35" s="54"/>
      <c r="E35" s="55"/>
      <c r="F35" s="53"/>
      <c r="G35" s="54"/>
      <c r="H35" s="54"/>
      <c r="I35" s="54"/>
      <c r="J35" s="54"/>
      <c r="K35" s="85"/>
      <c r="L35" s="87"/>
      <c r="M35" s="54"/>
      <c r="N35" s="54"/>
      <c r="O35" s="54"/>
      <c r="P35" s="54"/>
      <c r="Q35" s="55"/>
      <c r="R35" s="53"/>
      <c r="S35" s="54"/>
      <c r="T35" s="54"/>
      <c r="U35" s="54"/>
      <c r="V35" s="54"/>
      <c r="W35" s="85"/>
      <c r="X35" s="87"/>
      <c r="Y35" s="54"/>
      <c r="Z35" s="54"/>
      <c r="AA35" s="54"/>
      <c r="AB35" s="54"/>
      <c r="AC35" s="55"/>
      <c r="AD35" s="53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5"/>
      <c r="AQ35" s="53"/>
      <c r="AR35" s="54"/>
      <c r="AS35" s="54"/>
      <c r="AT35" s="54"/>
      <c r="AU35" s="54"/>
      <c r="AV35" s="54"/>
      <c r="AW35" s="54"/>
      <c r="AX35" s="54"/>
      <c r="AY35" s="54"/>
      <c r="AZ35" s="55"/>
      <c r="BA35" s="13"/>
      <c r="BB35" s="1"/>
      <c r="BC35" s="1"/>
      <c r="BD35" s="1"/>
      <c r="BE35" s="1"/>
      <c r="BF35" s="1"/>
    </row>
    <row r="36" spans="1:58" ht="12.75" customHeight="1">
      <c r="A36" s="50" t="s">
        <v>42</v>
      </c>
      <c r="B36" s="51"/>
      <c r="C36" s="51"/>
      <c r="D36" s="51"/>
      <c r="E36" s="52"/>
      <c r="F36" s="92"/>
      <c r="G36" s="58"/>
      <c r="H36" s="58"/>
      <c r="I36" s="58"/>
      <c r="J36" s="58"/>
      <c r="K36" s="89"/>
      <c r="L36" s="80"/>
      <c r="M36" s="58"/>
      <c r="N36" s="58"/>
      <c r="O36" s="58"/>
      <c r="P36" s="58"/>
      <c r="Q36" s="59"/>
      <c r="R36" s="88"/>
      <c r="S36" s="58"/>
      <c r="T36" s="58"/>
      <c r="U36" s="58"/>
      <c r="V36" s="58"/>
      <c r="W36" s="89"/>
      <c r="X36" s="80"/>
      <c r="Y36" s="58"/>
      <c r="Z36" s="58"/>
      <c r="AA36" s="58"/>
      <c r="AB36" s="58"/>
      <c r="AC36" s="59"/>
      <c r="AD36" s="91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75"/>
      <c r="AR36" s="58"/>
      <c r="AS36" s="76" t="s">
        <v>30</v>
      </c>
      <c r="AT36" s="77"/>
      <c r="AU36" s="58"/>
      <c r="AV36" s="58"/>
      <c r="AW36" s="76" t="s">
        <v>30</v>
      </c>
      <c r="AX36" s="77"/>
      <c r="AY36" s="58"/>
      <c r="AZ36" s="59"/>
      <c r="BA36" s="13"/>
      <c r="BB36" s="1"/>
      <c r="BC36" s="1"/>
      <c r="BD36" s="1"/>
      <c r="BE36" s="1"/>
      <c r="BF36" s="1"/>
    </row>
    <row r="37" spans="1:58" ht="12.75" customHeight="1">
      <c r="A37" s="53"/>
      <c r="B37" s="54"/>
      <c r="C37" s="54"/>
      <c r="D37" s="54"/>
      <c r="E37" s="55"/>
      <c r="F37" s="73"/>
      <c r="G37" s="61"/>
      <c r="H37" s="61"/>
      <c r="I37" s="61"/>
      <c r="J37" s="61"/>
      <c r="K37" s="90"/>
      <c r="L37" s="60"/>
      <c r="M37" s="61"/>
      <c r="N37" s="61"/>
      <c r="O37" s="61"/>
      <c r="P37" s="61"/>
      <c r="Q37" s="62"/>
      <c r="R37" s="73"/>
      <c r="S37" s="61"/>
      <c r="T37" s="61"/>
      <c r="U37" s="61"/>
      <c r="V37" s="61"/>
      <c r="W37" s="90"/>
      <c r="X37" s="60"/>
      <c r="Y37" s="61"/>
      <c r="Z37" s="61"/>
      <c r="AA37" s="61"/>
      <c r="AB37" s="61"/>
      <c r="AC37" s="6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73"/>
      <c r="AR37" s="61"/>
      <c r="AS37" s="70"/>
      <c r="AT37" s="61"/>
      <c r="AU37" s="61"/>
      <c r="AV37" s="61"/>
      <c r="AW37" s="70"/>
      <c r="AX37" s="61"/>
      <c r="AY37" s="61"/>
      <c r="AZ37" s="62"/>
      <c r="BA37" s="13"/>
      <c r="BB37" s="1"/>
      <c r="BC37" s="1"/>
      <c r="BD37" s="1"/>
      <c r="BE37" s="1"/>
      <c r="BF37" s="1"/>
    </row>
    <row r="38" spans="1:58" ht="13.5" customHeight="1">
      <c r="A38" s="50" t="s">
        <v>43</v>
      </c>
      <c r="B38" s="51"/>
      <c r="C38" s="51"/>
      <c r="D38" s="51"/>
      <c r="E38" s="52"/>
      <c r="F38" s="88"/>
      <c r="G38" s="58"/>
      <c r="H38" s="58"/>
      <c r="I38" s="58"/>
      <c r="J38" s="58"/>
      <c r="K38" s="89"/>
      <c r="L38" s="80"/>
      <c r="M38" s="58"/>
      <c r="N38" s="58"/>
      <c r="O38" s="58"/>
      <c r="P38" s="58"/>
      <c r="Q38" s="59"/>
      <c r="R38" s="88"/>
      <c r="S38" s="58"/>
      <c r="T38" s="58"/>
      <c r="U38" s="58"/>
      <c r="V38" s="58"/>
      <c r="W38" s="89"/>
      <c r="X38" s="80"/>
      <c r="Y38" s="58"/>
      <c r="Z38" s="58"/>
      <c r="AA38" s="58"/>
      <c r="AB38" s="58"/>
      <c r="AC38" s="59"/>
      <c r="AD38" s="39"/>
      <c r="AE38" s="40"/>
      <c r="AF38" s="40"/>
      <c r="AG38" s="29"/>
      <c r="AH38" s="40"/>
      <c r="AI38" s="40"/>
      <c r="AJ38" s="40"/>
      <c r="AK38" s="40"/>
      <c r="AL38" s="40"/>
      <c r="AM38" s="40"/>
      <c r="AN38" s="40"/>
      <c r="AO38" s="40"/>
      <c r="AP38" s="40"/>
      <c r="AQ38" s="15"/>
      <c r="AR38" s="15"/>
      <c r="AS38" s="14"/>
      <c r="AT38" s="15"/>
      <c r="AU38" s="15"/>
      <c r="AV38" s="15"/>
      <c r="AW38" s="14"/>
      <c r="AX38" s="15"/>
      <c r="AY38" s="15"/>
      <c r="AZ38" s="15"/>
      <c r="BA38" s="1"/>
      <c r="BB38" s="1"/>
      <c r="BC38" s="1"/>
      <c r="BD38" s="1"/>
      <c r="BE38" s="1"/>
      <c r="BF38" s="1"/>
    </row>
    <row r="39" spans="1:58" ht="12.75" customHeight="1">
      <c r="A39" s="53"/>
      <c r="B39" s="54"/>
      <c r="C39" s="54"/>
      <c r="D39" s="54"/>
      <c r="E39" s="55"/>
      <c r="F39" s="73"/>
      <c r="G39" s="61"/>
      <c r="H39" s="61"/>
      <c r="I39" s="61"/>
      <c r="J39" s="61"/>
      <c r="K39" s="90"/>
      <c r="L39" s="60"/>
      <c r="M39" s="61"/>
      <c r="N39" s="61"/>
      <c r="O39" s="61"/>
      <c r="P39" s="61"/>
      <c r="Q39" s="62"/>
      <c r="R39" s="73"/>
      <c r="S39" s="61"/>
      <c r="T39" s="61"/>
      <c r="U39" s="61"/>
      <c r="V39" s="61"/>
      <c r="W39" s="90"/>
      <c r="X39" s="60"/>
      <c r="Y39" s="61"/>
      <c r="Z39" s="61"/>
      <c r="AA39" s="61"/>
      <c r="AB39" s="61"/>
      <c r="AC39" s="62"/>
      <c r="AD39" s="13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6"/>
      <c r="AR39" s="16"/>
      <c r="AS39" s="1"/>
      <c r="AT39" s="16"/>
      <c r="AU39" s="16"/>
      <c r="AV39" s="16"/>
      <c r="AW39" s="1"/>
      <c r="AX39" s="16"/>
      <c r="AY39" s="16"/>
      <c r="AZ39" s="16"/>
      <c r="BA39" s="1"/>
      <c r="BB39" s="1"/>
      <c r="BC39" s="1"/>
      <c r="BD39" s="1"/>
      <c r="BE39" s="1"/>
      <c r="BF39" s="1"/>
    </row>
    <row r="40" spans="1:5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2"/>
      <c r="AJ40" s="2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3.5" customHeight="1">
      <c r="A41" s="1"/>
      <c r="B41" s="17" t="s">
        <v>44</v>
      </c>
      <c r="C41" s="18"/>
      <c r="D41" s="18"/>
      <c r="E41" s="1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3.5" customHeight="1">
      <c r="A42" s="1"/>
      <c r="B42" s="19" t="s">
        <v>45</v>
      </c>
      <c r="C42" s="18"/>
      <c r="D42" s="18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</row>
    <row r="311" spans="1:58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</row>
    <row r="312" spans="1:58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</row>
    <row r="313" spans="1:58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</row>
    <row r="314" spans="1:58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</row>
    <row r="315" spans="1:58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</row>
    <row r="316" spans="1:58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</row>
    <row r="317" spans="1:58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</row>
    <row r="319" spans="1:58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</row>
    <row r="320" spans="1:58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</row>
    <row r="321" spans="1:58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</row>
    <row r="322" spans="1:58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</row>
    <row r="323" spans="1:58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</row>
    <row r="324" spans="1:58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</row>
    <row r="325" spans="1:58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</row>
    <row r="326" spans="1:58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</row>
    <row r="327" spans="1:58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</row>
    <row r="328" spans="1:5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</row>
    <row r="329" spans="1:58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</row>
    <row r="331" spans="1:58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</row>
    <row r="332" spans="1:58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</row>
    <row r="333" spans="1:58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</row>
    <row r="334" spans="1:58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</row>
    <row r="335" spans="1:58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</row>
    <row r="336" spans="1:58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</row>
    <row r="338" spans="1:5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</row>
    <row r="339" spans="1:58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</row>
    <row r="340" spans="1:58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</row>
    <row r="341" spans="1:58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</row>
    <row r="342" spans="1:58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</row>
    <row r="343" spans="1:58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</row>
    <row r="344" spans="1:58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</row>
    <row r="345" spans="1:58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</row>
    <row r="348" spans="1:5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</row>
    <row r="349" spans="1:58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</row>
    <row r="350" spans="1:58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</row>
    <row r="351" spans="1:58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</row>
    <row r="352" spans="1:58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</row>
    <row r="353" spans="1:58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</row>
    <row r="354" spans="1:58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</row>
    <row r="355" spans="1:58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</row>
    <row r="356" spans="1:58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</row>
    <row r="357" spans="1:58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</row>
    <row r="358" spans="1: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</row>
    <row r="359" spans="1:58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</row>
    <row r="360" spans="1:58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</row>
    <row r="371" spans="1:58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</row>
    <row r="372" spans="1:58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</row>
    <row r="374" spans="1:58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</row>
    <row r="375" spans="1:58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</row>
    <row r="376" spans="1:58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</row>
    <row r="377" spans="1:58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</row>
    <row r="378" spans="1:5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</row>
    <row r="379" spans="1:58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</row>
    <row r="380" spans="1:58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</row>
    <row r="381" spans="1:58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</row>
    <row r="382" spans="1:58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</row>
    <row r="383" spans="1:58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</row>
    <row r="384" spans="1:58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</row>
    <row r="385" spans="1:58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</row>
    <row r="386" spans="1:58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</row>
    <row r="387" spans="1:58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</row>
    <row r="388" spans="1:5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</row>
    <row r="389" spans="1:58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</row>
    <row r="390" spans="1:58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</row>
    <row r="391" spans="1:58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</row>
    <row r="392" spans="1:58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</row>
    <row r="393" spans="1:58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</row>
    <row r="394" spans="1:58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</row>
    <row r="395" spans="1:58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</row>
    <row r="396" spans="1:58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</row>
    <row r="397" spans="1:58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</row>
    <row r="398" spans="1:5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</row>
    <row r="399" spans="1:58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</row>
    <row r="400" spans="1:58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</row>
    <row r="401" spans="1:58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</row>
    <row r="402" spans="1:58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</row>
    <row r="403" spans="1:58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</row>
    <row r="404" spans="1:58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</row>
    <row r="405" spans="1:58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</row>
    <row r="406" spans="1:58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</row>
    <row r="407" spans="1:58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</row>
    <row r="408" spans="1:5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</row>
    <row r="409" spans="1:58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</row>
    <row r="410" spans="1:58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</row>
    <row r="411" spans="1:58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</row>
    <row r="412" spans="1:58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</row>
    <row r="413" spans="1:58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</row>
    <row r="414" spans="1:58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58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</row>
    <row r="416" spans="1:58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</row>
    <row r="417" spans="1:58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</row>
    <row r="418" spans="1:5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</row>
    <row r="419" spans="1:58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</row>
    <row r="420" spans="1:58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</row>
    <row r="421" spans="1:58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</row>
    <row r="422" spans="1:58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</row>
    <row r="423" spans="1:58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</row>
    <row r="424" spans="1:58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</row>
    <row r="425" spans="1:58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</row>
    <row r="426" spans="1:58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</row>
    <row r="427" spans="1:58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</row>
    <row r="428" spans="1:5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</row>
    <row r="429" spans="1:58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</row>
    <row r="430" spans="1:58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</row>
    <row r="431" spans="1:58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</row>
    <row r="432" spans="1:58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</row>
    <row r="433" spans="1:58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</row>
    <row r="434" spans="1:58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</row>
    <row r="435" spans="1:58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</row>
    <row r="436" spans="1:58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</row>
    <row r="437" spans="1:58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</row>
    <row r="438" spans="1:5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</row>
    <row r="439" spans="1:58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</row>
    <row r="440" spans="1:58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</row>
    <row r="441" spans="1:58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</row>
    <row r="442" spans="1:58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</row>
    <row r="443" spans="1:58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</row>
    <row r="444" spans="1:58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</row>
    <row r="445" spans="1:58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</row>
    <row r="446" spans="1:58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</row>
    <row r="447" spans="1:58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</row>
    <row r="448" spans="1:5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</row>
    <row r="449" spans="1:58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</row>
    <row r="450" spans="1:58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</row>
    <row r="451" spans="1:58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</row>
    <row r="452" spans="1:58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</row>
    <row r="453" spans="1:58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</row>
    <row r="454" spans="1:58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</row>
    <row r="455" spans="1:58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</row>
    <row r="456" spans="1:58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</row>
    <row r="457" spans="1:58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</row>
    <row r="458" spans="1: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</row>
    <row r="459" spans="1:58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</row>
    <row r="460" spans="1:58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</row>
    <row r="461" spans="1:58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</row>
    <row r="462" spans="1:58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</row>
    <row r="463" spans="1:58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</row>
    <row r="464" spans="1:58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</row>
    <row r="465" spans="1:58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</row>
    <row r="466" spans="1:58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</row>
    <row r="467" spans="1:58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</row>
    <row r="468" spans="1:5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</row>
    <row r="469" spans="1:58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</row>
    <row r="470" spans="1:58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</row>
    <row r="471" spans="1:58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</row>
    <row r="472" spans="1:58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</row>
    <row r="473" spans="1:58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</row>
    <row r="474" spans="1:58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</row>
    <row r="475" spans="1:58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</row>
    <row r="476" spans="1:58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</row>
    <row r="477" spans="1:58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</row>
    <row r="478" spans="1:5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</row>
    <row r="479" spans="1:58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</row>
    <row r="480" spans="1:58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</row>
    <row r="481" spans="1:58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</row>
    <row r="482" spans="1:58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</row>
    <row r="483" spans="1:58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</row>
    <row r="484" spans="1:58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</row>
    <row r="485" spans="1:58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</row>
    <row r="486" spans="1:58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</row>
    <row r="487" spans="1:58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</row>
    <row r="488" spans="1:5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</row>
    <row r="489" spans="1:58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</row>
    <row r="490" spans="1:58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</row>
    <row r="491" spans="1:58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</row>
    <row r="492" spans="1:58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</row>
    <row r="493" spans="1:58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</row>
    <row r="494" spans="1:58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</row>
    <row r="495" spans="1:58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</row>
    <row r="496" spans="1:58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</row>
    <row r="497" spans="1:58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</row>
    <row r="498" spans="1:5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</row>
    <row r="499" spans="1:58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</row>
    <row r="500" spans="1:58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</row>
    <row r="501" spans="1:58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</row>
    <row r="502" spans="1:58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</row>
    <row r="503" spans="1:58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</row>
    <row r="504" spans="1:58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</row>
    <row r="505" spans="1:58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</row>
    <row r="506" spans="1:58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</row>
    <row r="507" spans="1:58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</row>
    <row r="508" spans="1:5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</row>
    <row r="509" spans="1:58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</row>
    <row r="510" spans="1:58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</row>
    <row r="511" spans="1:58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</row>
    <row r="512" spans="1:58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</row>
    <row r="513" spans="1:58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</row>
    <row r="514" spans="1:58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</row>
    <row r="515" spans="1:58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</row>
    <row r="516" spans="1:58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</row>
    <row r="517" spans="1:58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</row>
    <row r="518" spans="1:5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</row>
    <row r="519" spans="1:58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</row>
    <row r="520" spans="1:58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</row>
    <row r="521" spans="1:58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</row>
    <row r="522" spans="1:58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</row>
    <row r="523" spans="1:58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</row>
    <row r="524" spans="1:58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</row>
    <row r="525" spans="1:58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</row>
    <row r="526" spans="1:58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</row>
    <row r="527" spans="1:58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</row>
    <row r="528" spans="1:5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</row>
    <row r="529" spans="1:58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</row>
    <row r="530" spans="1:58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</row>
    <row r="531" spans="1:58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</row>
    <row r="532" spans="1:58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</row>
    <row r="533" spans="1:58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</row>
    <row r="534" spans="1:58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</row>
    <row r="535" spans="1:58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</row>
    <row r="536" spans="1:58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</row>
    <row r="537" spans="1:58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</row>
    <row r="538" spans="1:5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</row>
    <row r="539" spans="1:58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</row>
    <row r="540" spans="1:58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</row>
    <row r="541" spans="1:58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</row>
    <row r="542" spans="1:58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</row>
    <row r="543" spans="1:58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</row>
    <row r="544" spans="1:58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</row>
    <row r="545" spans="1:58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</row>
    <row r="546" spans="1:58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</row>
    <row r="547" spans="1:58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</row>
    <row r="548" spans="1:5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</row>
    <row r="549" spans="1:58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</row>
    <row r="550" spans="1:58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</row>
    <row r="551" spans="1:58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</row>
    <row r="552" spans="1:58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</row>
    <row r="553" spans="1:58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</row>
    <row r="554" spans="1:58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</row>
    <row r="555" spans="1:58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</row>
    <row r="556" spans="1:58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</row>
    <row r="557" spans="1:58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</row>
    <row r="558" spans="1: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</row>
    <row r="559" spans="1:58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</row>
    <row r="560" spans="1:58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</row>
    <row r="561" spans="1:58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</row>
    <row r="562" spans="1:58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</row>
    <row r="563" spans="1:58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</row>
    <row r="564" spans="1:58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</row>
    <row r="565" spans="1:58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</row>
    <row r="566" spans="1:58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</row>
    <row r="567" spans="1:58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</row>
    <row r="568" spans="1:5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</row>
    <row r="569" spans="1:58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</row>
    <row r="570" spans="1:58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</row>
    <row r="571" spans="1:58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</row>
    <row r="572" spans="1:58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</row>
    <row r="573" spans="1:58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</row>
    <row r="574" spans="1:58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</row>
    <row r="575" spans="1:58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</row>
    <row r="576" spans="1:58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</row>
    <row r="577" spans="1:58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</row>
    <row r="578" spans="1:5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</row>
    <row r="579" spans="1:58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</row>
    <row r="580" spans="1:58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</row>
    <row r="581" spans="1:58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</row>
    <row r="582" spans="1:58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</row>
    <row r="583" spans="1:58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</row>
    <row r="584" spans="1:58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</row>
    <row r="585" spans="1:58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</row>
    <row r="586" spans="1:58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</row>
    <row r="587" spans="1:58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</row>
    <row r="588" spans="1:5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</row>
    <row r="589" spans="1:58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</row>
    <row r="590" spans="1:58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</row>
    <row r="591" spans="1:58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</row>
    <row r="592" spans="1:58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</row>
    <row r="593" spans="1:58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</row>
    <row r="594" spans="1:58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</row>
    <row r="595" spans="1:58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</row>
    <row r="596" spans="1:58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</row>
    <row r="597" spans="1:58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</row>
    <row r="598" spans="1:5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</row>
    <row r="599" spans="1:58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</row>
    <row r="600" spans="1:58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</row>
    <row r="601" spans="1:58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</row>
    <row r="602" spans="1:58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</row>
    <row r="603" spans="1:58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</row>
    <row r="604" spans="1:58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</row>
    <row r="605" spans="1:58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</row>
    <row r="606" spans="1:58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</row>
    <row r="607" spans="1:58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</row>
    <row r="608" spans="1:5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</row>
    <row r="609" spans="1:58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</row>
    <row r="610" spans="1:58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</row>
    <row r="611" spans="1:58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</row>
    <row r="612" spans="1:58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</row>
    <row r="613" spans="1:58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</row>
    <row r="614" spans="1:58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</row>
    <row r="615" spans="1:58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</row>
    <row r="616" spans="1:58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</row>
    <row r="617" spans="1:58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</row>
    <row r="618" spans="1:5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</row>
    <row r="619" spans="1:58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</row>
    <row r="620" spans="1:58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</row>
    <row r="621" spans="1:58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</row>
    <row r="622" spans="1:58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</row>
    <row r="623" spans="1:58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</row>
    <row r="624" spans="1:58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</row>
    <row r="625" spans="1:58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</row>
    <row r="626" spans="1:58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</row>
    <row r="627" spans="1:58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</row>
    <row r="628" spans="1:5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</row>
    <row r="629" spans="1:58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</row>
    <row r="630" spans="1:58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</row>
    <row r="631" spans="1:58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</row>
    <row r="632" spans="1:58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</row>
    <row r="633" spans="1:58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</row>
    <row r="634" spans="1:58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</row>
    <row r="635" spans="1:58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</row>
    <row r="636" spans="1:58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</row>
    <row r="637" spans="1:58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</row>
    <row r="638" spans="1:5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</row>
    <row r="639" spans="1:58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</row>
    <row r="640" spans="1:58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</row>
    <row r="641" spans="1:58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</row>
    <row r="642" spans="1:58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</row>
    <row r="643" spans="1:58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</row>
    <row r="644" spans="1:58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</row>
    <row r="645" spans="1:58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</row>
    <row r="646" spans="1:58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</row>
    <row r="647" spans="1:58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</row>
    <row r="648" spans="1:5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</row>
    <row r="649" spans="1:58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</row>
    <row r="650" spans="1:58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</row>
    <row r="651" spans="1:58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</row>
    <row r="652" spans="1:58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</row>
    <row r="653" spans="1:58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</row>
    <row r="654" spans="1:58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</row>
    <row r="655" spans="1:58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</row>
    <row r="656" spans="1:58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</row>
    <row r="657" spans="1:58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</row>
    <row r="658" spans="1: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</row>
    <row r="659" spans="1:58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</row>
    <row r="660" spans="1:58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</row>
    <row r="661" spans="1:58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</row>
    <row r="662" spans="1:58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</row>
    <row r="663" spans="1:58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</row>
    <row r="664" spans="1:58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</row>
    <row r="665" spans="1:58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</row>
    <row r="666" spans="1:58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</row>
    <row r="667" spans="1:58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</row>
    <row r="668" spans="1:5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</row>
    <row r="669" spans="1:58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</row>
    <row r="670" spans="1:58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</row>
    <row r="671" spans="1:58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</row>
    <row r="672" spans="1:58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</row>
    <row r="673" spans="1:58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</row>
    <row r="674" spans="1:58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</row>
    <row r="675" spans="1:58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</row>
    <row r="676" spans="1:58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</row>
    <row r="677" spans="1:58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</row>
    <row r="678" spans="1:5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</row>
    <row r="679" spans="1:58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</row>
    <row r="680" spans="1:58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</row>
    <row r="681" spans="1:58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</row>
    <row r="682" spans="1:58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</row>
    <row r="683" spans="1:58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</row>
    <row r="684" spans="1:58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</row>
    <row r="685" spans="1:58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</row>
    <row r="686" spans="1:58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</row>
    <row r="687" spans="1:58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</row>
    <row r="688" spans="1:5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</row>
    <row r="689" spans="1:58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</row>
    <row r="690" spans="1:58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</row>
    <row r="691" spans="1:58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</row>
    <row r="692" spans="1:58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</row>
    <row r="693" spans="1:58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</row>
    <row r="694" spans="1:58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</row>
    <row r="695" spans="1:58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</row>
    <row r="696" spans="1:58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</row>
    <row r="697" spans="1:58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</row>
    <row r="698" spans="1:5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</row>
    <row r="699" spans="1:58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</row>
    <row r="700" spans="1:58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</row>
    <row r="701" spans="1:58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</row>
    <row r="702" spans="1:58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</row>
    <row r="703" spans="1:58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</row>
    <row r="704" spans="1:58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</row>
    <row r="705" spans="1:58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</row>
    <row r="706" spans="1:58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</row>
    <row r="707" spans="1:58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</row>
    <row r="708" spans="1:5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</row>
    <row r="709" spans="1:58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</row>
    <row r="710" spans="1:58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</row>
    <row r="711" spans="1:58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</row>
    <row r="712" spans="1:58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</row>
    <row r="713" spans="1:58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</row>
    <row r="714" spans="1:58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</row>
    <row r="715" spans="1:58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</row>
    <row r="716" spans="1:58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</row>
    <row r="717" spans="1:58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</row>
    <row r="718" spans="1:5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</row>
    <row r="719" spans="1:58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</row>
    <row r="720" spans="1:58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</row>
    <row r="721" spans="1:58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</row>
    <row r="722" spans="1:58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</row>
    <row r="723" spans="1:58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</row>
    <row r="724" spans="1:58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</row>
    <row r="725" spans="1:58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</row>
    <row r="726" spans="1:58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</row>
    <row r="727" spans="1:58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</row>
    <row r="728" spans="1:5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</row>
    <row r="729" spans="1:58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</row>
    <row r="730" spans="1:58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</row>
    <row r="731" spans="1:58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</row>
    <row r="732" spans="1:58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</row>
    <row r="733" spans="1:58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</row>
    <row r="734" spans="1:58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</row>
    <row r="735" spans="1:58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</row>
    <row r="736" spans="1:58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</row>
    <row r="737" spans="1:58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</row>
    <row r="738" spans="1:5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</row>
    <row r="739" spans="1:58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</row>
    <row r="740" spans="1:58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</row>
    <row r="741" spans="1:58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</row>
    <row r="742" spans="1:58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</row>
    <row r="743" spans="1:58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</row>
    <row r="744" spans="1:58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</row>
    <row r="745" spans="1:58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</row>
    <row r="746" spans="1:58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</row>
    <row r="747" spans="1:58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</row>
    <row r="748" spans="1:5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</row>
    <row r="749" spans="1:58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</row>
    <row r="750" spans="1:58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</row>
    <row r="751" spans="1:58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</row>
    <row r="752" spans="1:58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</row>
    <row r="753" spans="1:58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</row>
    <row r="754" spans="1:58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</row>
    <row r="755" spans="1:58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</row>
    <row r="756" spans="1:58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</row>
    <row r="757" spans="1:58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</row>
    <row r="758" spans="1: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</row>
    <row r="759" spans="1:58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</row>
    <row r="760" spans="1:58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</row>
    <row r="761" spans="1:58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</row>
    <row r="762" spans="1:58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</row>
    <row r="763" spans="1:58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</row>
    <row r="764" spans="1:58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</row>
    <row r="765" spans="1:58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</row>
    <row r="766" spans="1:58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</row>
    <row r="767" spans="1:58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</row>
    <row r="768" spans="1:5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</row>
    <row r="769" spans="1:58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</row>
    <row r="770" spans="1:58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</row>
    <row r="771" spans="1:58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</row>
    <row r="772" spans="1:58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</row>
    <row r="773" spans="1:58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</row>
    <row r="774" spans="1:58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</row>
    <row r="775" spans="1:58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</row>
    <row r="776" spans="1:58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</row>
    <row r="777" spans="1:58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</row>
    <row r="778" spans="1:5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</row>
    <row r="779" spans="1:58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</row>
    <row r="780" spans="1:58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</row>
    <row r="781" spans="1:58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</row>
    <row r="782" spans="1:58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</row>
    <row r="783" spans="1:58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</row>
    <row r="784" spans="1:58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</row>
    <row r="785" spans="1:58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</row>
    <row r="786" spans="1:58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</row>
    <row r="787" spans="1:58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</row>
    <row r="788" spans="1:5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</row>
    <row r="789" spans="1:58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</row>
    <row r="790" spans="1:58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</row>
    <row r="791" spans="1:58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</row>
    <row r="792" spans="1:58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</row>
    <row r="793" spans="1:58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</row>
    <row r="794" spans="1:58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</row>
    <row r="795" spans="1:58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</row>
    <row r="796" spans="1:58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</row>
    <row r="797" spans="1:58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</row>
    <row r="798" spans="1:5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</row>
    <row r="799" spans="1:58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</row>
    <row r="800" spans="1:58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</row>
    <row r="801" spans="1:58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</row>
    <row r="802" spans="1:58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</row>
    <row r="803" spans="1:58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</row>
    <row r="804" spans="1:58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</row>
    <row r="805" spans="1:58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</row>
    <row r="806" spans="1:58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</row>
    <row r="807" spans="1:58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</row>
    <row r="808" spans="1:5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</row>
    <row r="809" spans="1:58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</row>
    <row r="810" spans="1:58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</row>
    <row r="811" spans="1:58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</row>
    <row r="812" spans="1:58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</row>
    <row r="813" spans="1:58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</row>
    <row r="814" spans="1:58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</row>
    <row r="815" spans="1:58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</row>
    <row r="816" spans="1:58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</row>
    <row r="817" spans="1:58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</row>
    <row r="818" spans="1:5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</row>
    <row r="819" spans="1:58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</row>
    <row r="820" spans="1:58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</row>
    <row r="821" spans="1:58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</row>
    <row r="822" spans="1:58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</row>
    <row r="823" spans="1:58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</row>
    <row r="824" spans="1:58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</row>
    <row r="825" spans="1:58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</row>
    <row r="826" spans="1:58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</row>
    <row r="827" spans="1:58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</row>
    <row r="828" spans="1:5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</row>
    <row r="829" spans="1:58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</row>
    <row r="830" spans="1:58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</row>
    <row r="831" spans="1:58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</row>
    <row r="832" spans="1:58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</row>
    <row r="833" spans="1:58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</row>
    <row r="834" spans="1:58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</row>
    <row r="835" spans="1:58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</row>
    <row r="836" spans="1:58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</row>
    <row r="837" spans="1:58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</row>
    <row r="838" spans="1:5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</row>
    <row r="839" spans="1:58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</row>
    <row r="840" spans="1:58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</row>
    <row r="841" spans="1:58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</row>
    <row r="842" spans="1:58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</row>
    <row r="843" spans="1:58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</row>
    <row r="844" spans="1:58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</row>
    <row r="845" spans="1:58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</row>
    <row r="846" spans="1:58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</row>
    <row r="847" spans="1:58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</row>
    <row r="848" spans="1:5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</row>
    <row r="849" spans="1:58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</row>
    <row r="850" spans="1:58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</row>
    <row r="851" spans="1:58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</row>
    <row r="852" spans="1:58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</row>
    <row r="853" spans="1:58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</row>
    <row r="854" spans="1:58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</row>
    <row r="855" spans="1:58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</row>
    <row r="856" spans="1:58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</row>
    <row r="857" spans="1:58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</row>
    <row r="858" spans="1: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</row>
    <row r="859" spans="1:58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</row>
    <row r="860" spans="1:58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</row>
    <row r="861" spans="1:58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</row>
    <row r="862" spans="1:58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</row>
    <row r="863" spans="1:58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</row>
    <row r="864" spans="1:58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</row>
    <row r="865" spans="1:58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</row>
    <row r="866" spans="1:58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</row>
    <row r="867" spans="1:58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</row>
    <row r="868" spans="1:5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</row>
    <row r="869" spans="1:58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</row>
    <row r="870" spans="1:58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</row>
    <row r="871" spans="1:58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</row>
    <row r="872" spans="1:58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</row>
    <row r="873" spans="1:58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</row>
    <row r="874" spans="1:58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</row>
    <row r="875" spans="1:58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</row>
    <row r="876" spans="1:58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</row>
    <row r="877" spans="1:58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</row>
    <row r="878" spans="1:5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</row>
    <row r="879" spans="1:58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</row>
    <row r="880" spans="1:58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</row>
    <row r="881" spans="1:58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</row>
    <row r="882" spans="1:58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</row>
    <row r="883" spans="1:58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</row>
    <row r="884" spans="1:58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</row>
    <row r="885" spans="1:58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</row>
    <row r="886" spans="1:58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</row>
    <row r="887" spans="1:58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</row>
    <row r="888" spans="1:5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</row>
    <row r="889" spans="1:58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</row>
    <row r="890" spans="1:58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</row>
    <row r="891" spans="1:58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</row>
    <row r="892" spans="1:58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</row>
    <row r="893" spans="1:58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</row>
    <row r="894" spans="1:58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</row>
    <row r="895" spans="1:58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</row>
    <row r="896" spans="1:58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</row>
    <row r="897" spans="1:58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</row>
    <row r="898" spans="1:5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</row>
    <row r="899" spans="1:58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</row>
    <row r="900" spans="1:58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</row>
    <row r="901" spans="1:58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</row>
    <row r="902" spans="1:58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</row>
    <row r="903" spans="1:58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</row>
    <row r="904" spans="1:58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</row>
    <row r="905" spans="1:58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</row>
    <row r="906" spans="1:58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</row>
    <row r="907" spans="1:58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</row>
    <row r="908" spans="1:5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</row>
    <row r="909" spans="1:58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</row>
    <row r="910" spans="1:58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</row>
    <row r="911" spans="1:58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</row>
    <row r="912" spans="1:58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</row>
    <row r="913" spans="1:58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</row>
    <row r="914" spans="1:58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</row>
    <row r="915" spans="1:58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</row>
    <row r="916" spans="1:58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</row>
    <row r="917" spans="1:58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</row>
    <row r="918" spans="1:5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</row>
    <row r="919" spans="1:58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</row>
    <row r="920" spans="1:58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</row>
    <row r="921" spans="1:58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</row>
    <row r="922" spans="1:58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</row>
    <row r="923" spans="1:58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</row>
    <row r="924" spans="1:58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</row>
    <row r="925" spans="1:58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</row>
    <row r="926" spans="1:58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</row>
    <row r="927" spans="1:58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</row>
    <row r="928" spans="1:5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</row>
    <row r="929" spans="1:58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</row>
    <row r="930" spans="1:58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</row>
    <row r="931" spans="1:58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</row>
    <row r="932" spans="1:58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</row>
    <row r="933" spans="1:58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</row>
    <row r="934" spans="1:58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</row>
    <row r="935" spans="1:58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</row>
    <row r="936" spans="1:58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</row>
    <row r="937" spans="1:58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</row>
    <row r="938" spans="1:5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</row>
    <row r="939" spans="1:58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</row>
    <row r="940" spans="1:58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</row>
    <row r="941" spans="1:58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</row>
    <row r="942" spans="1:58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</row>
    <row r="943" spans="1:58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</row>
    <row r="944" spans="1:58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</row>
    <row r="945" spans="1:58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</row>
    <row r="946" spans="1:58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</row>
    <row r="947" spans="1:58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</row>
    <row r="948" spans="1:5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</row>
    <row r="949" spans="1:58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</row>
    <row r="950" spans="1:58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</row>
    <row r="951" spans="1:58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</row>
    <row r="952" spans="1:58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</row>
    <row r="953" spans="1:58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</row>
    <row r="954" spans="1:58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</row>
    <row r="955" spans="1:58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</row>
    <row r="956" spans="1:58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</row>
    <row r="957" spans="1:58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</row>
    <row r="958" spans="1: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</row>
    <row r="959" spans="1:58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</row>
    <row r="960" spans="1:58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</row>
    <row r="961" spans="1:58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</row>
    <row r="962" spans="1:58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</row>
    <row r="963" spans="1:58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</row>
    <row r="964" spans="1:58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</row>
    <row r="965" spans="1:58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</row>
    <row r="966" spans="1:58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</row>
    <row r="967" spans="1:58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</row>
    <row r="968" spans="1:5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</row>
    <row r="969" spans="1:58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</row>
    <row r="970" spans="1:58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</row>
    <row r="971" spans="1:58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</row>
    <row r="972" spans="1:58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</row>
    <row r="973" spans="1:58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</row>
    <row r="974" spans="1:58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</row>
    <row r="975" spans="1:58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</row>
    <row r="976" spans="1:58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</row>
    <row r="977" spans="1:58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</row>
    <row r="978" spans="1:5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</row>
    <row r="979" spans="1:58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</row>
    <row r="980" spans="1:58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</row>
    <row r="981" spans="1:58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</row>
    <row r="982" spans="1:58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</row>
    <row r="983" spans="1:58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</row>
    <row r="984" spans="1:58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</row>
    <row r="985" spans="1:58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</row>
    <row r="986" spans="1:58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</row>
    <row r="987" spans="1:58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</row>
    <row r="988" spans="1:5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</row>
    <row r="989" spans="1:58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</row>
    <row r="990" spans="1:58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</row>
    <row r="991" spans="1:58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</row>
    <row r="992" spans="1:58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</row>
    <row r="993" spans="1:58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</row>
    <row r="994" spans="1:58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</row>
    <row r="995" spans="1:58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</row>
    <row r="996" spans="1:58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</row>
    <row r="997" spans="1:58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</row>
    <row r="998" spans="1:5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</row>
    <row r="999" spans="1:58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</row>
  </sheetData>
  <sheetProtection sheet="1" objects="1" scenarios="1" selectLockedCells="1"/>
  <mergeCells count="137">
    <mergeCell ref="AK8:BF9"/>
    <mergeCell ref="AK10:BF11"/>
    <mergeCell ref="AJ2:AO3"/>
    <mergeCell ref="AJ4:AO4"/>
    <mergeCell ref="L14:Q15"/>
    <mergeCell ref="R14:W15"/>
    <mergeCell ref="X14:AC15"/>
    <mergeCell ref="AD14:AP15"/>
    <mergeCell ref="A2:K3"/>
    <mergeCell ref="L2:V3"/>
    <mergeCell ref="W2:AD3"/>
    <mergeCell ref="AE2:AI3"/>
    <mergeCell ref="A4:K5"/>
    <mergeCell ref="AE4:AI5"/>
    <mergeCell ref="AJ5:AO5"/>
    <mergeCell ref="L4:V5"/>
    <mergeCell ref="W4:AD5"/>
    <mergeCell ref="AQ14:AZ15"/>
    <mergeCell ref="BA14:BD15"/>
    <mergeCell ref="BE14:BF15"/>
    <mergeCell ref="A8:E9"/>
    <mergeCell ref="A10:E11"/>
    <mergeCell ref="F10:L11"/>
    <mergeCell ref="M10:P10"/>
    <mergeCell ref="M11:P11"/>
    <mergeCell ref="A14:E15"/>
    <mergeCell ref="F14:K15"/>
    <mergeCell ref="V9:Z9"/>
    <mergeCell ref="AA9:AC9"/>
    <mergeCell ref="V10:Z11"/>
    <mergeCell ref="AA10:AC11"/>
    <mergeCell ref="AD10:AF11"/>
    <mergeCell ref="F8:L8"/>
    <mergeCell ref="M8:Q9"/>
    <mergeCell ref="V8:AF8"/>
    <mergeCell ref="F9:L9"/>
    <mergeCell ref="AD9:AF9"/>
    <mergeCell ref="BC18:BD19"/>
    <mergeCell ref="BE18:BF19"/>
    <mergeCell ref="AQ16:AR17"/>
    <mergeCell ref="AQ18:AR19"/>
    <mergeCell ref="AS18:AS19"/>
    <mergeCell ref="AT18:AV19"/>
    <mergeCell ref="AW18:AW19"/>
    <mergeCell ref="AX18:AZ19"/>
    <mergeCell ref="BA18:BB19"/>
    <mergeCell ref="BC16:BD17"/>
    <mergeCell ref="BE16:BF17"/>
    <mergeCell ref="AS16:AS17"/>
    <mergeCell ref="AT16:AV17"/>
    <mergeCell ref="AW16:AW17"/>
    <mergeCell ref="AX16:AZ17"/>
    <mergeCell ref="BA16:BB17"/>
    <mergeCell ref="AS36:AS37"/>
    <mergeCell ref="AT36:AV37"/>
    <mergeCell ref="AW36:AW37"/>
    <mergeCell ref="AX36:AZ37"/>
    <mergeCell ref="AH18:AJ18"/>
    <mergeCell ref="AD19:AP19"/>
    <mergeCell ref="A16:E17"/>
    <mergeCell ref="A18:E19"/>
    <mergeCell ref="F18:K19"/>
    <mergeCell ref="L18:Q19"/>
    <mergeCell ref="R18:W19"/>
    <mergeCell ref="X18:AC19"/>
    <mergeCell ref="AE18:AF18"/>
    <mergeCell ref="AK18:AP18"/>
    <mergeCell ref="F16:K17"/>
    <mergeCell ref="L16:Q17"/>
    <mergeCell ref="R16:W17"/>
    <mergeCell ref="X16:AC17"/>
    <mergeCell ref="AE16:AF16"/>
    <mergeCell ref="AH16:AJ16"/>
    <mergeCell ref="AD17:AP17"/>
    <mergeCell ref="AK16:AP16"/>
    <mergeCell ref="A36:E37"/>
    <mergeCell ref="F36:K37"/>
    <mergeCell ref="L36:Q37"/>
    <mergeCell ref="R36:W37"/>
    <mergeCell ref="X36:AC37"/>
    <mergeCell ref="AD36:AP37"/>
    <mergeCell ref="AQ36:AR37"/>
    <mergeCell ref="A38:E39"/>
    <mergeCell ref="F38:K39"/>
    <mergeCell ref="L38:Q39"/>
    <mergeCell ref="R38:W39"/>
    <mergeCell ref="X38:AC39"/>
    <mergeCell ref="A34:E35"/>
    <mergeCell ref="BC20:BD21"/>
    <mergeCell ref="BE20:BF21"/>
    <mergeCell ref="AK20:AP20"/>
    <mergeCell ref="AQ20:AR21"/>
    <mergeCell ref="AS20:AS21"/>
    <mergeCell ref="AT20:AV21"/>
    <mergeCell ref="AW20:AW21"/>
    <mergeCell ref="AX20:AZ21"/>
    <mergeCell ref="BA20:BB21"/>
    <mergeCell ref="F20:K21"/>
    <mergeCell ref="L20:Q21"/>
    <mergeCell ref="R20:W21"/>
    <mergeCell ref="X20:AC21"/>
    <mergeCell ref="AE20:AF20"/>
    <mergeCell ref="AH20:AJ20"/>
    <mergeCell ref="AD21:AP21"/>
    <mergeCell ref="S25:AB25"/>
    <mergeCell ref="F34:K35"/>
    <mergeCell ref="L34:Q35"/>
    <mergeCell ref="R34:W35"/>
    <mergeCell ref="X34:AC35"/>
    <mergeCell ref="AD34:AP35"/>
    <mergeCell ref="AQ34:AZ35"/>
    <mergeCell ref="AC25:AH25"/>
    <mergeCell ref="A20:E21"/>
    <mergeCell ref="A24:E25"/>
    <mergeCell ref="F24:J25"/>
    <mergeCell ref="K24:R24"/>
    <mergeCell ref="S24:AH24"/>
    <mergeCell ref="K25:M25"/>
    <mergeCell ref="N25:R25"/>
    <mergeCell ref="N28:R29"/>
    <mergeCell ref="S28:AB29"/>
    <mergeCell ref="F28:J29"/>
    <mergeCell ref="K28:M29"/>
    <mergeCell ref="S30:AB31"/>
    <mergeCell ref="AC30:AH31"/>
    <mergeCell ref="A26:E27"/>
    <mergeCell ref="F26:J27"/>
    <mergeCell ref="K26:M27"/>
    <mergeCell ref="N26:R27"/>
    <mergeCell ref="S26:AB27"/>
    <mergeCell ref="AC26:AH27"/>
    <mergeCell ref="A28:E29"/>
    <mergeCell ref="AC28:AH29"/>
    <mergeCell ref="A30:E31"/>
    <mergeCell ref="F30:J31"/>
    <mergeCell ref="K30:M31"/>
    <mergeCell ref="N30:R31"/>
  </mergeCells>
  <phoneticPr fontId="8"/>
  <dataValidations count="15">
    <dataValidation type="custom" allowBlank="1" showInputMessage="1" showErrorMessage="1" prompt="メンバーIDを9桁の数字で入力してください。" sqref="F26 F28 F30" xr:uid="{00000000-0002-0000-0000-000000000000}">
      <formula1>AND(INT(F26)=F26,LEN(F26)=9)</formula1>
    </dataValidation>
    <dataValidation type="decimal" allowBlank="1" showInputMessage="1" showErrorMessage="1" prompt="1以上の数値で入力してください。" sqref="BA16 BA18 BA20" xr:uid="{D1214ABF-74E8-4DD2-9413-2CA107434921}">
      <formula1>1</formula1>
      <formula2>99</formula2>
    </dataValidation>
    <dataValidation type="decimal" allowBlank="1" showErrorMessage="1" sqref="AX6:AZ7 AX12:AZ12" xr:uid="{00000000-0002-0000-0000-000003000000}">
      <formula1>1</formula1>
      <formula2>12</formula2>
    </dataValidation>
    <dataValidation type="list" allowBlank="1" showErrorMessage="1" sqref="Y6:AB7" xr:uid="{00000000-0002-0000-0000-000004000000}">
      <formula1>"女子,男子,混合"</formula1>
    </dataValidation>
    <dataValidation type="list" allowBlank="1" showInputMessage="1" showErrorMessage="1" prompt="エントリーするカテゴリーを選択してください。" sqref="AE4" xr:uid="{00000000-0002-0000-0000-000005000000}">
      <formula1>"女子,男子,混合"</formula1>
    </dataValidation>
    <dataValidation type="custom" allowBlank="1" showInputMessage="1" showErrorMessage="1" prompt="チームIDを9桁の数字で入力してください。_x000a_混合にエントリーするチームは、必要に応じて2つ目のチームIDを入力してください。" sqref="AJ4:AJ5" xr:uid="{00000000-0002-0000-0000-000006000000}">
      <formula1>AND(INT(AJ4)=AJ4,LEN(AJ4)=9)</formula1>
    </dataValidation>
    <dataValidation type="decimal" allowBlank="1" showErrorMessage="1" sqref="BA6:BC7 BA12:BC12" xr:uid="{00000000-0002-0000-0000-000007000000}">
      <formula1>1</formula1>
      <formula2>31</formula2>
    </dataValidation>
    <dataValidation type="decimal" allowBlank="1" showErrorMessage="1" sqref="BD6:BF7 BD12:BF12" xr:uid="{00000000-0002-0000-0000-000008000000}">
      <formula1>1</formula1>
      <formula2>99</formula2>
    </dataValidation>
    <dataValidation type="list" allowBlank="1" showInputMessage="1" showErrorMessage="1" prompt="所属する支部を選択してください。_x000a_シードチームは「シード」を選択してください。" sqref="R10:S10 U10" xr:uid="{00000000-0002-0000-0000-000009000000}">
      <formula1>"1支部,2支部,3支部,4支部,5支部,6支部,7支部,8支部,シード"</formula1>
    </dataValidation>
    <dataValidation type="decimal" allowBlank="1" showInputMessage="1" showErrorMessage="1" prompt="1～31の数値で入力してください。" sqref="AD10" xr:uid="{00000000-0002-0000-0000-00000A000000}">
      <formula1>1</formula1>
      <formula2>31</formula2>
    </dataValidation>
    <dataValidation type="decimal" allowBlank="1" showInputMessage="1" showErrorMessage="1" prompt="1～12の数値で入力してください。" sqref="AA10" xr:uid="{00000000-0002-0000-0000-00000B000000}">
      <formula1>1</formula1>
      <formula2>12</formula2>
    </dataValidation>
    <dataValidation type="list" allowBlank="1" showErrorMessage="1" sqref="K26 K28 K30" xr:uid="{00000000-0002-0000-0000-00000C000000}">
      <formula1>"旧一次,旧二次,一次,二次"</formula1>
    </dataValidation>
    <dataValidation type="list" allowBlank="1" showErrorMessage="1" sqref="BE16 BE18 BE20" xr:uid="{3BCDEF68-B658-446F-A68D-10AE3DF18C9B}">
      <formula1>"女,男"</formula1>
    </dataValidation>
    <dataValidation type="list" allowBlank="1" showErrorMessage="1" sqref="S26 S28 S30" xr:uid="{00000000-0002-0000-0000-00000E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" xr:uid="{00000000-0002-0000-0000-00000F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25" right="0.25" top="0.75" bottom="0.75" header="0" footer="0"/>
  <pageSetup paperSize="9" orientation="landscape"/>
  <rowBreaks count="1" manualBreakCount="1">
    <brk id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Y998"/>
  <sheetViews>
    <sheetView zoomScale="70" zoomScaleNormal="70" workbookViewId="0">
      <selection activeCell="K14" sqref="K14:P15"/>
    </sheetView>
  </sheetViews>
  <sheetFormatPr defaultColWidth="14.453125" defaultRowHeight="15" customHeight="1"/>
  <cols>
    <col min="1" max="51" width="2.453125" customWidth="1"/>
  </cols>
  <sheetData>
    <row r="1" spans="1:51" ht="12.75" customHeight="1">
      <c r="C1" s="1" t="s">
        <v>46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3.5" customHeight="1">
      <c r="A2" s="141" t="s">
        <v>66</v>
      </c>
      <c r="B2" s="131"/>
      <c r="C2" s="135" t="s">
        <v>47</v>
      </c>
      <c r="D2" s="52"/>
      <c r="E2" s="129" t="s">
        <v>20</v>
      </c>
      <c r="F2" s="130"/>
      <c r="G2" s="130"/>
      <c r="H2" s="130"/>
      <c r="I2" s="130"/>
      <c r="J2" s="136"/>
      <c r="K2" s="138" t="s">
        <v>21</v>
      </c>
      <c r="L2" s="130"/>
      <c r="M2" s="130"/>
      <c r="N2" s="130"/>
      <c r="O2" s="130"/>
      <c r="P2" s="131"/>
      <c r="Q2" s="129" t="s">
        <v>22</v>
      </c>
      <c r="R2" s="130"/>
      <c r="S2" s="130"/>
      <c r="T2" s="130"/>
      <c r="U2" s="130"/>
      <c r="V2" s="136"/>
      <c r="W2" s="138" t="s">
        <v>23</v>
      </c>
      <c r="X2" s="130"/>
      <c r="Y2" s="130"/>
      <c r="Z2" s="130"/>
      <c r="AA2" s="130"/>
      <c r="AB2" s="131"/>
      <c r="AC2" s="129" t="s">
        <v>48</v>
      </c>
      <c r="AD2" s="131"/>
      <c r="AE2" s="129" t="s">
        <v>27</v>
      </c>
      <c r="AF2" s="131"/>
      <c r="AG2" s="129" t="s">
        <v>35</v>
      </c>
      <c r="AH2" s="130"/>
      <c r="AI2" s="130"/>
      <c r="AJ2" s="130"/>
      <c r="AK2" s="131"/>
      <c r="AL2" s="129" t="s">
        <v>49</v>
      </c>
      <c r="AM2" s="130"/>
      <c r="AN2" s="131"/>
      <c r="AO2" s="129" t="s">
        <v>50</v>
      </c>
      <c r="AP2" s="130"/>
      <c r="AQ2" s="130"/>
      <c r="AR2" s="130"/>
      <c r="AS2" s="130"/>
      <c r="AT2" s="130"/>
      <c r="AU2" s="130"/>
      <c r="AV2" s="130"/>
      <c r="AW2" s="130"/>
      <c r="AX2" s="130"/>
      <c r="AY2" s="131"/>
    </row>
    <row r="3" spans="1:51" ht="12.75" customHeight="1">
      <c r="A3" s="142"/>
      <c r="B3" s="143"/>
      <c r="C3" s="53"/>
      <c r="D3" s="55"/>
      <c r="E3" s="132"/>
      <c r="F3" s="133"/>
      <c r="G3" s="133"/>
      <c r="H3" s="133"/>
      <c r="I3" s="133"/>
      <c r="J3" s="137"/>
      <c r="K3" s="139"/>
      <c r="L3" s="133"/>
      <c r="M3" s="133"/>
      <c r="N3" s="133"/>
      <c r="O3" s="133"/>
      <c r="P3" s="134"/>
      <c r="Q3" s="132"/>
      <c r="R3" s="133"/>
      <c r="S3" s="133"/>
      <c r="T3" s="133"/>
      <c r="U3" s="133"/>
      <c r="V3" s="137"/>
      <c r="W3" s="139"/>
      <c r="X3" s="133"/>
      <c r="Y3" s="133"/>
      <c r="Z3" s="133"/>
      <c r="AA3" s="133"/>
      <c r="AB3" s="134"/>
      <c r="AC3" s="132"/>
      <c r="AD3" s="134"/>
      <c r="AE3" s="132"/>
      <c r="AF3" s="134"/>
      <c r="AG3" s="132"/>
      <c r="AH3" s="133"/>
      <c r="AI3" s="133"/>
      <c r="AJ3" s="133"/>
      <c r="AK3" s="134"/>
      <c r="AL3" s="132"/>
      <c r="AM3" s="133"/>
      <c r="AN3" s="134"/>
      <c r="AO3" s="132"/>
      <c r="AP3" s="133"/>
      <c r="AQ3" s="133"/>
      <c r="AR3" s="133"/>
      <c r="AS3" s="133"/>
      <c r="AT3" s="133"/>
      <c r="AU3" s="133"/>
      <c r="AV3" s="133"/>
      <c r="AW3" s="133"/>
      <c r="AX3" s="133"/>
      <c r="AY3" s="134"/>
    </row>
    <row r="4" spans="1:51" ht="12.75" customHeight="1">
      <c r="A4" s="144"/>
      <c r="B4" s="140"/>
      <c r="C4" s="68">
        <f>IF(A4="〇","①",1)</f>
        <v>1</v>
      </c>
      <c r="D4" s="52"/>
      <c r="E4" s="116"/>
      <c r="F4" s="117"/>
      <c r="G4" s="117"/>
      <c r="H4" s="117"/>
      <c r="I4" s="117"/>
      <c r="J4" s="124"/>
      <c r="K4" s="126"/>
      <c r="L4" s="117"/>
      <c r="M4" s="117"/>
      <c r="N4" s="117"/>
      <c r="O4" s="117"/>
      <c r="P4" s="118"/>
      <c r="Q4" s="116"/>
      <c r="R4" s="117"/>
      <c r="S4" s="117"/>
      <c r="T4" s="117"/>
      <c r="U4" s="117"/>
      <c r="V4" s="124"/>
      <c r="W4" s="126"/>
      <c r="X4" s="117"/>
      <c r="Y4" s="117"/>
      <c r="Z4" s="117"/>
      <c r="AA4" s="117"/>
      <c r="AB4" s="118"/>
      <c r="AC4" s="128"/>
      <c r="AD4" s="118"/>
      <c r="AE4" s="116"/>
      <c r="AF4" s="118"/>
      <c r="AG4" s="116"/>
      <c r="AH4" s="117"/>
      <c r="AI4" s="117"/>
      <c r="AJ4" s="117"/>
      <c r="AK4" s="118"/>
      <c r="AL4" s="122"/>
      <c r="AM4" s="117"/>
      <c r="AN4" s="118"/>
      <c r="AO4" s="116"/>
      <c r="AP4" s="117"/>
      <c r="AQ4" s="117"/>
      <c r="AR4" s="117"/>
      <c r="AS4" s="117"/>
      <c r="AT4" s="117"/>
      <c r="AU4" s="117"/>
      <c r="AV4" s="117"/>
      <c r="AW4" s="117"/>
      <c r="AX4" s="117"/>
      <c r="AY4" s="118"/>
    </row>
    <row r="5" spans="1:51" ht="12.75" customHeight="1">
      <c r="A5" s="140"/>
      <c r="B5" s="140"/>
      <c r="C5" s="123"/>
      <c r="D5" s="55"/>
      <c r="E5" s="119"/>
      <c r="F5" s="120"/>
      <c r="G5" s="120"/>
      <c r="H5" s="120"/>
      <c r="I5" s="120"/>
      <c r="J5" s="125"/>
      <c r="K5" s="127"/>
      <c r="L5" s="120"/>
      <c r="M5" s="120"/>
      <c r="N5" s="120"/>
      <c r="O5" s="120"/>
      <c r="P5" s="121"/>
      <c r="Q5" s="119"/>
      <c r="R5" s="120"/>
      <c r="S5" s="120"/>
      <c r="T5" s="120"/>
      <c r="U5" s="120"/>
      <c r="V5" s="125"/>
      <c r="W5" s="127"/>
      <c r="X5" s="120"/>
      <c r="Y5" s="120"/>
      <c r="Z5" s="120"/>
      <c r="AA5" s="120"/>
      <c r="AB5" s="121"/>
      <c r="AC5" s="119"/>
      <c r="AD5" s="121"/>
      <c r="AE5" s="119"/>
      <c r="AF5" s="121"/>
      <c r="AG5" s="119"/>
      <c r="AH5" s="120"/>
      <c r="AI5" s="120"/>
      <c r="AJ5" s="120"/>
      <c r="AK5" s="121"/>
      <c r="AL5" s="119"/>
      <c r="AM5" s="120"/>
      <c r="AN5" s="121"/>
      <c r="AO5" s="119"/>
      <c r="AP5" s="120"/>
      <c r="AQ5" s="120"/>
      <c r="AR5" s="120"/>
      <c r="AS5" s="120"/>
      <c r="AT5" s="120"/>
      <c r="AU5" s="120"/>
      <c r="AV5" s="120"/>
      <c r="AW5" s="120"/>
      <c r="AX5" s="120"/>
      <c r="AY5" s="121"/>
    </row>
    <row r="6" spans="1:51" ht="12.75" customHeight="1">
      <c r="A6" s="140"/>
      <c r="B6" s="140"/>
      <c r="C6" s="68">
        <f>IF(A6="〇","②",2)</f>
        <v>2</v>
      </c>
      <c r="D6" s="52"/>
      <c r="E6" s="116"/>
      <c r="F6" s="117"/>
      <c r="G6" s="117"/>
      <c r="H6" s="117"/>
      <c r="I6" s="117"/>
      <c r="J6" s="124"/>
      <c r="K6" s="126"/>
      <c r="L6" s="117"/>
      <c r="M6" s="117"/>
      <c r="N6" s="117"/>
      <c r="O6" s="117"/>
      <c r="P6" s="118"/>
      <c r="Q6" s="116"/>
      <c r="R6" s="117"/>
      <c r="S6" s="117"/>
      <c r="T6" s="117"/>
      <c r="U6" s="117"/>
      <c r="V6" s="124"/>
      <c r="W6" s="126"/>
      <c r="X6" s="117"/>
      <c r="Y6" s="117"/>
      <c r="Z6" s="117"/>
      <c r="AA6" s="117"/>
      <c r="AB6" s="118"/>
      <c r="AC6" s="128"/>
      <c r="AD6" s="118"/>
      <c r="AE6" s="116"/>
      <c r="AF6" s="118"/>
      <c r="AG6" s="116"/>
      <c r="AH6" s="117"/>
      <c r="AI6" s="117"/>
      <c r="AJ6" s="117"/>
      <c r="AK6" s="118"/>
      <c r="AL6" s="122"/>
      <c r="AM6" s="117"/>
      <c r="AN6" s="118"/>
      <c r="AO6" s="116"/>
      <c r="AP6" s="117"/>
      <c r="AQ6" s="117"/>
      <c r="AR6" s="117"/>
      <c r="AS6" s="117"/>
      <c r="AT6" s="117"/>
      <c r="AU6" s="117"/>
      <c r="AV6" s="117"/>
      <c r="AW6" s="117"/>
      <c r="AX6" s="117"/>
      <c r="AY6" s="118"/>
    </row>
    <row r="7" spans="1:51" ht="12.75" customHeight="1">
      <c r="A7" s="140"/>
      <c r="B7" s="140"/>
      <c r="C7" s="123"/>
      <c r="D7" s="55"/>
      <c r="E7" s="119"/>
      <c r="F7" s="120"/>
      <c r="G7" s="120"/>
      <c r="H7" s="120"/>
      <c r="I7" s="120"/>
      <c r="J7" s="125"/>
      <c r="K7" s="127"/>
      <c r="L7" s="120"/>
      <c r="M7" s="120"/>
      <c r="N7" s="120"/>
      <c r="O7" s="120"/>
      <c r="P7" s="121"/>
      <c r="Q7" s="119"/>
      <c r="R7" s="120"/>
      <c r="S7" s="120"/>
      <c r="T7" s="120"/>
      <c r="U7" s="120"/>
      <c r="V7" s="125"/>
      <c r="W7" s="127"/>
      <c r="X7" s="120"/>
      <c r="Y7" s="120"/>
      <c r="Z7" s="120"/>
      <c r="AA7" s="120"/>
      <c r="AB7" s="121"/>
      <c r="AC7" s="119"/>
      <c r="AD7" s="121"/>
      <c r="AE7" s="119"/>
      <c r="AF7" s="121"/>
      <c r="AG7" s="119"/>
      <c r="AH7" s="120"/>
      <c r="AI7" s="120"/>
      <c r="AJ7" s="120"/>
      <c r="AK7" s="121"/>
      <c r="AL7" s="119"/>
      <c r="AM7" s="120"/>
      <c r="AN7" s="121"/>
      <c r="AO7" s="119"/>
      <c r="AP7" s="120"/>
      <c r="AQ7" s="120"/>
      <c r="AR7" s="120"/>
      <c r="AS7" s="120"/>
      <c r="AT7" s="120"/>
      <c r="AU7" s="120"/>
      <c r="AV7" s="120"/>
      <c r="AW7" s="120"/>
      <c r="AX7" s="120"/>
      <c r="AY7" s="121"/>
    </row>
    <row r="8" spans="1:51" ht="12.75" customHeight="1">
      <c r="A8" s="140"/>
      <c r="B8" s="140"/>
      <c r="C8" s="68">
        <f>IF(A8="〇","③",3)</f>
        <v>3</v>
      </c>
      <c r="D8" s="52"/>
      <c r="E8" s="116"/>
      <c r="F8" s="117"/>
      <c r="G8" s="117"/>
      <c r="H8" s="117"/>
      <c r="I8" s="117"/>
      <c r="J8" s="124"/>
      <c r="K8" s="126"/>
      <c r="L8" s="117"/>
      <c r="M8" s="117"/>
      <c r="N8" s="117"/>
      <c r="O8" s="117"/>
      <c r="P8" s="118"/>
      <c r="Q8" s="116"/>
      <c r="R8" s="117"/>
      <c r="S8" s="117"/>
      <c r="T8" s="117"/>
      <c r="U8" s="117"/>
      <c r="V8" s="124"/>
      <c r="W8" s="126"/>
      <c r="X8" s="117"/>
      <c r="Y8" s="117"/>
      <c r="Z8" s="117"/>
      <c r="AA8" s="117"/>
      <c r="AB8" s="118"/>
      <c r="AC8" s="128"/>
      <c r="AD8" s="118"/>
      <c r="AE8" s="116"/>
      <c r="AF8" s="118"/>
      <c r="AG8" s="116"/>
      <c r="AH8" s="117"/>
      <c r="AI8" s="117"/>
      <c r="AJ8" s="117"/>
      <c r="AK8" s="118"/>
      <c r="AL8" s="122"/>
      <c r="AM8" s="117"/>
      <c r="AN8" s="118"/>
      <c r="AO8" s="116"/>
      <c r="AP8" s="117"/>
      <c r="AQ8" s="117"/>
      <c r="AR8" s="117"/>
      <c r="AS8" s="117"/>
      <c r="AT8" s="117"/>
      <c r="AU8" s="117"/>
      <c r="AV8" s="117"/>
      <c r="AW8" s="117"/>
      <c r="AX8" s="117"/>
      <c r="AY8" s="118"/>
    </row>
    <row r="9" spans="1:51" ht="12.75" customHeight="1">
      <c r="A9" s="140"/>
      <c r="B9" s="140"/>
      <c r="C9" s="123"/>
      <c r="D9" s="55"/>
      <c r="E9" s="119"/>
      <c r="F9" s="120"/>
      <c r="G9" s="120"/>
      <c r="H9" s="120"/>
      <c r="I9" s="120"/>
      <c r="J9" s="125"/>
      <c r="K9" s="127"/>
      <c r="L9" s="120"/>
      <c r="M9" s="120"/>
      <c r="N9" s="120"/>
      <c r="O9" s="120"/>
      <c r="P9" s="121"/>
      <c r="Q9" s="119"/>
      <c r="R9" s="120"/>
      <c r="S9" s="120"/>
      <c r="T9" s="120"/>
      <c r="U9" s="120"/>
      <c r="V9" s="125"/>
      <c r="W9" s="127"/>
      <c r="X9" s="120"/>
      <c r="Y9" s="120"/>
      <c r="Z9" s="120"/>
      <c r="AA9" s="120"/>
      <c r="AB9" s="121"/>
      <c r="AC9" s="119"/>
      <c r="AD9" s="121"/>
      <c r="AE9" s="119"/>
      <c r="AF9" s="121"/>
      <c r="AG9" s="119"/>
      <c r="AH9" s="120"/>
      <c r="AI9" s="120"/>
      <c r="AJ9" s="120"/>
      <c r="AK9" s="121"/>
      <c r="AL9" s="119"/>
      <c r="AM9" s="120"/>
      <c r="AN9" s="121"/>
      <c r="AO9" s="119"/>
      <c r="AP9" s="120"/>
      <c r="AQ9" s="120"/>
      <c r="AR9" s="120"/>
      <c r="AS9" s="120"/>
      <c r="AT9" s="120"/>
      <c r="AU9" s="120"/>
      <c r="AV9" s="120"/>
      <c r="AW9" s="120"/>
      <c r="AX9" s="120"/>
      <c r="AY9" s="121"/>
    </row>
    <row r="10" spans="1:51" ht="12.75" customHeight="1">
      <c r="A10" s="140"/>
      <c r="B10" s="140"/>
      <c r="C10" s="68">
        <f>IF(A10="〇","④",4)</f>
        <v>4</v>
      </c>
      <c r="D10" s="52"/>
      <c r="E10" s="116"/>
      <c r="F10" s="117"/>
      <c r="G10" s="117"/>
      <c r="H10" s="117"/>
      <c r="I10" s="117"/>
      <c r="J10" s="124"/>
      <c r="K10" s="126"/>
      <c r="L10" s="117"/>
      <c r="M10" s="117"/>
      <c r="N10" s="117"/>
      <c r="O10" s="117"/>
      <c r="P10" s="118"/>
      <c r="Q10" s="116"/>
      <c r="R10" s="117"/>
      <c r="S10" s="117"/>
      <c r="T10" s="117"/>
      <c r="U10" s="117"/>
      <c r="V10" s="124"/>
      <c r="W10" s="126"/>
      <c r="X10" s="117"/>
      <c r="Y10" s="117"/>
      <c r="Z10" s="117"/>
      <c r="AA10" s="117"/>
      <c r="AB10" s="118"/>
      <c r="AC10" s="128"/>
      <c r="AD10" s="118"/>
      <c r="AE10" s="116"/>
      <c r="AF10" s="118"/>
      <c r="AG10" s="116"/>
      <c r="AH10" s="117"/>
      <c r="AI10" s="117"/>
      <c r="AJ10" s="117"/>
      <c r="AK10" s="118"/>
      <c r="AL10" s="122"/>
      <c r="AM10" s="117"/>
      <c r="AN10" s="118"/>
      <c r="AO10" s="116"/>
      <c r="AP10" s="117"/>
      <c r="AQ10" s="117"/>
      <c r="AR10" s="117"/>
      <c r="AS10" s="117"/>
      <c r="AT10" s="117"/>
      <c r="AU10" s="117"/>
      <c r="AV10" s="117"/>
      <c r="AW10" s="117"/>
      <c r="AX10" s="117"/>
      <c r="AY10" s="118"/>
    </row>
    <row r="11" spans="1:51" ht="12.75" customHeight="1">
      <c r="A11" s="140"/>
      <c r="B11" s="140"/>
      <c r="C11" s="123"/>
      <c r="D11" s="55"/>
      <c r="E11" s="119"/>
      <c r="F11" s="120"/>
      <c r="G11" s="120"/>
      <c r="H11" s="120"/>
      <c r="I11" s="120"/>
      <c r="J11" s="125"/>
      <c r="K11" s="127"/>
      <c r="L11" s="120"/>
      <c r="M11" s="120"/>
      <c r="N11" s="120"/>
      <c r="O11" s="120"/>
      <c r="P11" s="121"/>
      <c r="Q11" s="119"/>
      <c r="R11" s="120"/>
      <c r="S11" s="120"/>
      <c r="T11" s="120"/>
      <c r="U11" s="120"/>
      <c r="V11" s="125"/>
      <c r="W11" s="127"/>
      <c r="X11" s="120"/>
      <c r="Y11" s="120"/>
      <c r="Z11" s="120"/>
      <c r="AA11" s="120"/>
      <c r="AB11" s="121"/>
      <c r="AC11" s="119"/>
      <c r="AD11" s="121"/>
      <c r="AE11" s="119"/>
      <c r="AF11" s="121"/>
      <c r="AG11" s="119"/>
      <c r="AH11" s="120"/>
      <c r="AI11" s="120"/>
      <c r="AJ11" s="120"/>
      <c r="AK11" s="121"/>
      <c r="AL11" s="119"/>
      <c r="AM11" s="120"/>
      <c r="AN11" s="121"/>
      <c r="AO11" s="119"/>
      <c r="AP11" s="120"/>
      <c r="AQ11" s="120"/>
      <c r="AR11" s="120"/>
      <c r="AS11" s="120"/>
      <c r="AT11" s="120"/>
      <c r="AU11" s="120"/>
      <c r="AV11" s="120"/>
      <c r="AW11" s="120"/>
      <c r="AX11" s="120"/>
      <c r="AY11" s="121"/>
    </row>
    <row r="12" spans="1:51" ht="12.75" customHeight="1">
      <c r="A12" s="140"/>
      <c r="B12" s="140"/>
      <c r="C12" s="68">
        <f>IF(A12="〇","⑤",5)</f>
        <v>5</v>
      </c>
      <c r="D12" s="52"/>
      <c r="E12" s="116"/>
      <c r="F12" s="117"/>
      <c r="G12" s="117"/>
      <c r="H12" s="117"/>
      <c r="I12" s="117"/>
      <c r="J12" s="124"/>
      <c r="K12" s="126"/>
      <c r="L12" s="117"/>
      <c r="M12" s="117"/>
      <c r="N12" s="117"/>
      <c r="O12" s="117"/>
      <c r="P12" s="118"/>
      <c r="Q12" s="116"/>
      <c r="R12" s="117"/>
      <c r="S12" s="117"/>
      <c r="T12" s="117"/>
      <c r="U12" s="117"/>
      <c r="V12" s="124"/>
      <c r="W12" s="126"/>
      <c r="X12" s="117"/>
      <c r="Y12" s="117"/>
      <c r="Z12" s="117"/>
      <c r="AA12" s="117"/>
      <c r="AB12" s="118"/>
      <c r="AC12" s="128"/>
      <c r="AD12" s="118"/>
      <c r="AE12" s="116"/>
      <c r="AF12" s="118"/>
      <c r="AG12" s="116"/>
      <c r="AH12" s="117"/>
      <c r="AI12" s="117"/>
      <c r="AJ12" s="117"/>
      <c r="AK12" s="118"/>
      <c r="AL12" s="122"/>
      <c r="AM12" s="117"/>
      <c r="AN12" s="118"/>
      <c r="AO12" s="116"/>
      <c r="AP12" s="117"/>
      <c r="AQ12" s="117"/>
      <c r="AR12" s="117"/>
      <c r="AS12" s="117"/>
      <c r="AT12" s="117"/>
      <c r="AU12" s="117"/>
      <c r="AV12" s="117"/>
      <c r="AW12" s="117"/>
      <c r="AX12" s="117"/>
      <c r="AY12" s="118"/>
    </row>
    <row r="13" spans="1:51" ht="12.75" customHeight="1">
      <c r="A13" s="140"/>
      <c r="B13" s="140"/>
      <c r="C13" s="123"/>
      <c r="D13" s="55"/>
      <c r="E13" s="119"/>
      <c r="F13" s="120"/>
      <c r="G13" s="120"/>
      <c r="H13" s="120"/>
      <c r="I13" s="120"/>
      <c r="J13" s="125"/>
      <c r="K13" s="127"/>
      <c r="L13" s="120"/>
      <c r="M13" s="120"/>
      <c r="N13" s="120"/>
      <c r="O13" s="120"/>
      <c r="P13" s="121"/>
      <c r="Q13" s="119"/>
      <c r="R13" s="120"/>
      <c r="S13" s="120"/>
      <c r="T13" s="120"/>
      <c r="U13" s="120"/>
      <c r="V13" s="125"/>
      <c r="W13" s="127"/>
      <c r="X13" s="120"/>
      <c r="Y13" s="120"/>
      <c r="Z13" s="120"/>
      <c r="AA13" s="120"/>
      <c r="AB13" s="121"/>
      <c r="AC13" s="119"/>
      <c r="AD13" s="121"/>
      <c r="AE13" s="119"/>
      <c r="AF13" s="121"/>
      <c r="AG13" s="119"/>
      <c r="AH13" s="120"/>
      <c r="AI13" s="120"/>
      <c r="AJ13" s="120"/>
      <c r="AK13" s="121"/>
      <c r="AL13" s="119"/>
      <c r="AM13" s="120"/>
      <c r="AN13" s="121"/>
      <c r="AO13" s="119"/>
      <c r="AP13" s="120"/>
      <c r="AQ13" s="120"/>
      <c r="AR13" s="120"/>
      <c r="AS13" s="120"/>
      <c r="AT13" s="120"/>
      <c r="AU13" s="120"/>
      <c r="AV13" s="120"/>
      <c r="AW13" s="120"/>
      <c r="AX13" s="120"/>
      <c r="AY13" s="121"/>
    </row>
    <row r="14" spans="1:51" ht="12.75" customHeight="1">
      <c r="A14" s="140"/>
      <c r="B14" s="140"/>
      <c r="C14" s="68">
        <f>IF(A14="〇","⑥",6)</f>
        <v>6</v>
      </c>
      <c r="D14" s="52"/>
      <c r="E14" s="116"/>
      <c r="F14" s="117"/>
      <c r="G14" s="117"/>
      <c r="H14" s="117"/>
      <c r="I14" s="117"/>
      <c r="J14" s="124"/>
      <c r="K14" s="126"/>
      <c r="L14" s="117"/>
      <c r="M14" s="117"/>
      <c r="N14" s="117"/>
      <c r="O14" s="117"/>
      <c r="P14" s="118"/>
      <c r="Q14" s="116"/>
      <c r="R14" s="117"/>
      <c r="S14" s="117"/>
      <c r="T14" s="117"/>
      <c r="U14" s="117"/>
      <c r="V14" s="124"/>
      <c r="W14" s="126"/>
      <c r="X14" s="117"/>
      <c r="Y14" s="117"/>
      <c r="Z14" s="117"/>
      <c r="AA14" s="117"/>
      <c r="AB14" s="118"/>
      <c r="AC14" s="128"/>
      <c r="AD14" s="118"/>
      <c r="AE14" s="116"/>
      <c r="AF14" s="118"/>
      <c r="AG14" s="116"/>
      <c r="AH14" s="117"/>
      <c r="AI14" s="117"/>
      <c r="AJ14" s="117"/>
      <c r="AK14" s="118"/>
      <c r="AL14" s="122"/>
      <c r="AM14" s="117"/>
      <c r="AN14" s="118"/>
      <c r="AO14" s="116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</row>
    <row r="15" spans="1:51" ht="12.75" customHeight="1">
      <c r="A15" s="140"/>
      <c r="B15" s="140"/>
      <c r="C15" s="123"/>
      <c r="D15" s="55"/>
      <c r="E15" s="119"/>
      <c r="F15" s="120"/>
      <c r="G15" s="120"/>
      <c r="H15" s="120"/>
      <c r="I15" s="120"/>
      <c r="J15" s="125"/>
      <c r="K15" s="127"/>
      <c r="L15" s="120"/>
      <c r="M15" s="120"/>
      <c r="N15" s="120"/>
      <c r="O15" s="120"/>
      <c r="P15" s="121"/>
      <c r="Q15" s="119"/>
      <c r="R15" s="120"/>
      <c r="S15" s="120"/>
      <c r="T15" s="120"/>
      <c r="U15" s="120"/>
      <c r="V15" s="125"/>
      <c r="W15" s="127"/>
      <c r="X15" s="120"/>
      <c r="Y15" s="120"/>
      <c r="Z15" s="120"/>
      <c r="AA15" s="120"/>
      <c r="AB15" s="121"/>
      <c r="AC15" s="119"/>
      <c r="AD15" s="121"/>
      <c r="AE15" s="119"/>
      <c r="AF15" s="121"/>
      <c r="AG15" s="119"/>
      <c r="AH15" s="120"/>
      <c r="AI15" s="120"/>
      <c r="AJ15" s="120"/>
      <c r="AK15" s="121"/>
      <c r="AL15" s="119"/>
      <c r="AM15" s="120"/>
      <c r="AN15" s="121"/>
      <c r="AO15" s="119"/>
      <c r="AP15" s="120"/>
      <c r="AQ15" s="120"/>
      <c r="AR15" s="120"/>
      <c r="AS15" s="120"/>
      <c r="AT15" s="120"/>
      <c r="AU15" s="120"/>
      <c r="AV15" s="120"/>
      <c r="AW15" s="120"/>
      <c r="AX15" s="120"/>
      <c r="AY15" s="121"/>
    </row>
    <row r="16" spans="1:51" ht="12.75" customHeight="1">
      <c r="A16" s="140"/>
      <c r="B16" s="140"/>
      <c r="C16" s="68">
        <f>IF(A16="〇","⑦",7)</f>
        <v>7</v>
      </c>
      <c r="D16" s="52"/>
      <c r="E16" s="116"/>
      <c r="F16" s="117"/>
      <c r="G16" s="117"/>
      <c r="H16" s="117"/>
      <c r="I16" s="117"/>
      <c r="J16" s="124"/>
      <c r="K16" s="126"/>
      <c r="L16" s="117"/>
      <c r="M16" s="117"/>
      <c r="N16" s="117"/>
      <c r="O16" s="117"/>
      <c r="P16" s="118"/>
      <c r="Q16" s="116"/>
      <c r="R16" s="117"/>
      <c r="S16" s="117"/>
      <c r="T16" s="117"/>
      <c r="U16" s="117"/>
      <c r="V16" s="124"/>
      <c r="W16" s="126"/>
      <c r="X16" s="117"/>
      <c r="Y16" s="117"/>
      <c r="Z16" s="117"/>
      <c r="AA16" s="117"/>
      <c r="AB16" s="118"/>
      <c r="AC16" s="128"/>
      <c r="AD16" s="118"/>
      <c r="AE16" s="116"/>
      <c r="AF16" s="118"/>
      <c r="AG16" s="116"/>
      <c r="AH16" s="117"/>
      <c r="AI16" s="117"/>
      <c r="AJ16" s="117"/>
      <c r="AK16" s="118"/>
      <c r="AL16" s="122"/>
      <c r="AM16" s="117"/>
      <c r="AN16" s="118"/>
      <c r="AO16" s="116"/>
      <c r="AP16" s="117"/>
      <c r="AQ16" s="117"/>
      <c r="AR16" s="117"/>
      <c r="AS16" s="117"/>
      <c r="AT16" s="117"/>
      <c r="AU16" s="117"/>
      <c r="AV16" s="117"/>
      <c r="AW16" s="117"/>
      <c r="AX16" s="117"/>
      <c r="AY16" s="118"/>
    </row>
    <row r="17" spans="1:51" ht="12.75" customHeight="1">
      <c r="A17" s="140"/>
      <c r="B17" s="140"/>
      <c r="C17" s="123"/>
      <c r="D17" s="55"/>
      <c r="E17" s="119"/>
      <c r="F17" s="120"/>
      <c r="G17" s="120"/>
      <c r="H17" s="120"/>
      <c r="I17" s="120"/>
      <c r="J17" s="125"/>
      <c r="K17" s="127"/>
      <c r="L17" s="120"/>
      <c r="M17" s="120"/>
      <c r="N17" s="120"/>
      <c r="O17" s="120"/>
      <c r="P17" s="121"/>
      <c r="Q17" s="119"/>
      <c r="R17" s="120"/>
      <c r="S17" s="120"/>
      <c r="T17" s="120"/>
      <c r="U17" s="120"/>
      <c r="V17" s="125"/>
      <c r="W17" s="127"/>
      <c r="X17" s="120"/>
      <c r="Y17" s="120"/>
      <c r="Z17" s="120"/>
      <c r="AA17" s="120"/>
      <c r="AB17" s="121"/>
      <c r="AC17" s="119"/>
      <c r="AD17" s="121"/>
      <c r="AE17" s="119"/>
      <c r="AF17" s="121"/>
      <c r="AG17" s="119"/>
      <c r="AH17" s="120"/>
      <c r="AI17" s="120"/>
      <c r="AJ17" s="120"/>
      <c r="AK17" s="121"/>
      <c r="AL17" s="119"/>
      <c r="AM17" s="120"/>
      <c r="AN17" s="121"/>
      <c r="AO17" s="119"/>
      <c r="AP17" s="120"/>
      <c r="AQ17" s="120"/>
      <c r="AR17" s="120"/>
      <c r="AS17" s="120"/>
      <c r="AT17" s="120"/>
      <c r="AU17" s="120"/>
      <c r="AV17" s="120"/>
      <c r="AW17" s="120"/>
      <c r="AX17" s="120"/>
      <c r="AY17" s="121"/>
    </row>
    <row r="18" spans="1:51" ht="12.75" customHeight="1">
      <c r="A18" s="140"/>
      <c r="B18" s="140"/>
      <c r="C18" s="68">
        <f>IF(A18="〇","⑧",8)</f>
        <v>8</v>
      </c>
      <c r="D18" s="52"/>
      <c r="E18" s="116"/>
      <c r="F18" s="117"/>
      <c r="G18" s="117"/>
      <c r="H18" s="117"/>
      <c r="I18" s="117"/>
      <c r="J18" s="124"/>
      <c r="K18" s="126"/>
      <c r="L18" s="117"/>
      <c r="M18" s="117"/>
      <c r="N18" s="117"/>
      <c r="O18" s="117"/>
      <c r="P18" s="118"/>
      <c r="Q18" s="116"/>
      <c r="R18" s="117"/>
      <c r="S18" s="117"/>
      <c r="T18" s="117"/>
      <c r="U18" s="117"/>
      <c r="V18" s="124"/>
      <c r="W18" s="126"/>
      <c r="X18" s="117"/>
      <c r="Y18" s="117"/>
      <c r="Z18" s="117"/>
      <c r="AA18" s="117"/>
      <c r="AB18" s="118"/>
      <c r="AC18" s="128"/>
      <c r="AD18" s="118"/>
      <c r="AE18" s="116"/>
      <c r="AF18" s="118"/>
      <c r="AG18" s="116"/>
      <c r="AH18" s="117"/>
      <c r="AI18" s="117"/>
      <c r="AJ18" s="117"/>
      <c r="AK18" s="118"/>
      <c r="AL18" s="122"/>
      <c r="AM18" s="117"/>
      <c r="AN18" s="118"/>
      <c r="AO18" s="116"/>
      <c r="AP18" s="117"/>
      <c r="AQ18" s="117"/>
      <c r="AR18" s="117"/>
      <c r="AS18" s="117"/>
      <c r="AT18" s="117"/>
      <c r="AU18" s="117"/>
      <c r="AV18" s="117"/>
      <c r="AW18" s="117"/>
      <c r="AX18" s="117"/>
      <c r="AY18" s="118"/>
    </row>
    <row r="19" spans="1:51" ht="12.75" customHeight="1">
      <c r="A19" s="140"/>
      <c r="B19" s="140"/>
      <c r="C19" s="123"/>
      <c r="D19" s="55"/>
      <c r="E19" s="119"/>
      <c r="F19" s="120"/>
      <c r="G19" s="120"/>
      <c r="H19" s="120"/>
      <c r="I19" s="120"/>
      <c r="J19" s="125"/>
      <c r="K19" s="127"/>
      <c r="L19" s="120"/>
      <c r="M19" s="120"/>
      <c r="N19" s="120"/>
      <c r="O19" s="120"/>
      <c r="P19" s="121"/>
      <c r="Q19" s="119"/>
      <c r="R19" s="120"/>
      <c r="S19" s="120"/>
      <c r="T19" s="120"/>
      <c r="U19" s="120"/>
      <c r="V19" s="125"/>
      <c r="W19" s="127"/>
      <c r="X19" s="120"/>
      <c r="Y19" s="120"/>
      <c r="Z19" s="120"/>
      <c r="AA19" s="120"/>
      <c r="AB19" s="121"/>
      <c r="AC19" s="119"/>
      <c r="AD19" s="121"/>
      <c r="AE19" s="119"/>
      <c r="AF19" s="121"/>
      <c r="AG19" s="119"/>
      <c r="AH19" s="120"/>
      <c r="AI19" s="120"/>
      <c r="AJ19" s="120"/>
      <c r="AK19" s="121"/>
      <c r="AL19" s="119"/>
      <c r="AM19" s="120"/>
      <c r="AN19" s="121"/>
      <c r="AO19" s="119"/>
      <c r="AP19" s="120"/>
      <c r="AQ19" s="120"/>
      <c r="AR19" s="120"/>
      <c r="AS19" s="120"/>
      <c r="AT19" s="120"/>
      <c r="AU19" s="120"/>
      <c r="AV19" s="120"/>
      <c r="AW19" s="120"/>
      <c r="AX19" s="120"/>
      <c r="AY19" s="121"/>
    </row>
    <row r="20" spans="1:51" ht="12.75" customHeight="1">
      <c r="A20" s="140"/>
      <c r="B20" s="140"/>
      <c r="C20" s="68">
        <f>IF(A20="〇","⑨",9)</f>
        <v>9</v>
      </c>
      <c r="D20" s="52"/>
      <c r="E20" s="116"/>
      <c r="F20" s="117"/>
      <c r="G20" s="117"/>
      <c r="H20" s="117"/>
      <c r="I20" s="117"/>
      <c r="J20" s="124"/>
      <c r="K20" s="126"/>
      <c r="L20" s="117"/>
      <c r="M20" s="117"/>
      <c r="N20" s="117"/>
      <c r="O20" s="117"/>
      <c r="P20" s="118"/>
      <c r="Q20" s="116"/>
      <c r="R20" s="117"/>
      <c r="S20" s="117"/>
      <c r="T20" s="117"/>
      <c r="U20" s="117"/>
      <c r="V20" s="124"/>
      <c r="W20" s="126"/>
      <c r="X20" s="117"/>
      <c r="Y20" s="117"/>
      <c r="Z20" s="117"/>
      <c r="AA20" s="117"/>
      <c r="AB20" s="118"/>
      <c r="AC20" s="128"/>
      <c r="AD20" s="118"/>
      <c r="AE20" s="116"/>
      <c r="AF20" s="118"/>
      <c r="AG20" s="116"/>
      <c r="AH20" s="117"/>
      <c r="AI20" s="117"/>
      <c r="AJ20" s="117"/>
      <c r="AK20" s="118"/>
      <c r="AL20" s="122"/>
      <c r="AM20" s="117"/>
      <c r="AN20" s="118"/>
      <c r="AO20" s="116"/>
      <c r="AP20" s="117"/>
      <c r="AQ20" s="117"/>
      <c r="AR20" s="117"/>
      <c r="AS20" s="117"/>
      <c r="AT20" s="117"/>
      <c r="AU20" s="117"/>
      <c r="AV20" s="117"/>
      <c r="AW20" s="117"/>
      <c r="AX20" s="117"/>
      <c r="AY20" s="118"/>
    </row>
    <row r="21" spans="1:51" ht="12.75" customHeight="1">
      <c r="A21" s="140"/>
      <c r="B21" s="140"/>
      <c r="C21" s="123"/>
      <c r="D21" s="55"/>
      <c r="E21" s="119"/>
      <c r="F21" s="120"/>
      <c r="G21" s="120"/>
      <c r="H21" s="120"/>
      <c r="I21" s="120"/>
      <c r="J21" s="125"/>
      <c r="K21" s="127"/>
      <c r="L21" s="120"/>
      <c r="M21" s="120"/>
      <c r="N21" s="120"/>
      <c r="O21" s="120"/>
      <c r="P21" s="121"/>
      <c r="Q21" s="119"/>
      <c r="R21" s="120"/>
      <c r="S21" s="120"/>
      <c r="T21" s="120"/>
      <c r="U21" s="120"/>
      <c r="V21" s="125"/>
      <c r="W21" s="127"/>
      <c r="X21" s="120"/>
      <c r="Y21" s="120"/>
      <c r="Z21" s="120"/>
      <c r="AA21" s="120"/>
      <c r="AB21" s="121"/>
      <c r="AC21" s="119"/>
      <c r="AD21" s="121"/>
      <c r="AE21" s="119"/>
      <c r="AF21" s="121"/>
      <c r="AG21" s="119"/>
      <c r="AH21" s="120"/>
      <c r="AI21" s="120"/>
      <c r="AJ21" s="120"/>
      <c r="AK21" s="121"/>
      <c r="AL21" s="119"/>
      <c r="AM21" s="120"/>
      <c r="AN21" s="121"/>
      <c r="AO21" s="119"/>
      <c r="AP21" s="120"/>
      <c r="AQ21" s="120"/>
      <c r="AR21" s="120"/>
      <c r="AS21" s="120"/>
      <c r="AT21" s="120"/>
      <c r="AU21" s="120"/>
      <c r="AV21" s="120"/>
      <c r="AW21" s="120"/>
      <c r="AX21" s="120"/>
      <c r="AY21" s="121"/>
    </row>
    <row r="22" spans="1:51" ht="12.75" customHeight="1">
      <c r="A22" s="140"/>
      <c r="B22" s="140"/>
      <c r="C22" s="68">
        <f>IF(A22="〇","⑩",10)</f>
        <v>10</v>
      </c>
      <c r="D22" s="52"/>
      <c r="E22" s="116"/>
      <c r="F22" s="117"/>
      <c r="G22" s="117"/>
      <c r="H22" s="117"/>
      <c r="I22" s="117"/>
      <c r="J22" s="124"/>
      <c r="K22" s="126"/>
      <c r="L22" s="117"/>
      <c r="M22" s="117"/>
      <c r="N22" s="117"/>
      <c r="O22" s="117"/>
      <c r="P22" s="118"/>
      <c r="Q22" s="116"/>
      <c r="R22" s="117"/>
      <c r="S22" s="117"/>
      <c r="T22" s="117"/>
      <c r="U22" s="117"/>
      <c r="V22" s="124"/>
      <c r="W22" s="126"/>
      <c r="X22" s="117"/>
      <c r="Y22" s="117"/>
      <c r="Z22" s="117"/>
      <c r="AA22" s="117"/>
      <c r="AB22" s="118"/>
      <c r="AC22" s="128"/>
      <c r="AD22" s="118"/>
      <c r="AE22" s="116"/>
      <c r="AF22" s="118"/>
      <c r="AG22" s="116"/>
      <c r="AH22" s="117"/>
      <c r="AI22" s="117"/>
      <c r="AJ22" s="117"/>
      <c r="AK22" s="118"/>
      <c r="AL22" s="122"/>
      <c r="AM22" s="117"/>
      <c r="AN22" s="118"/>
      <c r="AO22" s="116"/>
      <c r="AP22" s="117"/>
      <c r="AQ22" s="117"/>
      <c r="AR22" s="117"/>
      <c r="AS22" s="117"/>
      <c r="AT22" s="117"/>
      <c r="AU22" s="117"/>
      <c r="AV22" s="117"/>
      <c r="AW22" s="117"/>
      <c r="AX22" s="117"/>
      <c r="AY22" s="118"/>
    </row>
    <row r="23" spans="1:51" ht="12.75" customHeight="1">
      <c r="A23" s="140"/>
      <c r="B23" s="140"/>
      <c r="C23" s="123"/>
      <c r="D23" s="55"/>
      <c r="E23" s="119"/>
      <c r="F23" s="120"/>
      <c r="G23" s="120"/>
      <c r="H23" s="120"/>
      <c r="I23" s="120"/>
      <c r="J23" s="125"/>
      <c r="K23" s="127"/>
      <c r="L23" s="120"/>
      <c r="M23" s="120"/>
      <c r="N23" s="120"/>
      <c r="O23" s="120"/>
      <c r="P23" s="121"/>
      <c r="Q23" s="119"/>
      <c r="R23" s="120"/>
      <c r="S23" s="120"/>
      <c r="T23" s="120"/>
      <c r="U23" s="120"/>
      <c r="V23" s="125"/>
      <c r="W23" s="127"/>
      <c r="X23" s="120"/>
      <c r="Y23" s="120"/>
      <c r="Z23" s="120"/>
      <c r="AA23" s="120"/>
      <c r="AB23" s="121"/>
      <c r="AC23" s="119"/>
      <c r="AD23" s="121"/>
      <c r="AE23" s="119"/>
      <c r="AF23" s="121"/>
      <c r="AG23" s="119"/>
      <c r="AH23" s="120"/>
      <c r="AI23" s="120"/>
      <c r="AJ23" s="120"/>
      <c r="AK23" s="121"/>
      <c r="AL23" s="119"/>
      <c r="AM23" s="120"/>
      <c r="AN23" s="121"/>
      <c r="AO23" s="119"/>
      <c r="AP23" s="120"/>
      <c r="AQ23" s="120"/>
      <c r="AR23" s="120"/>
      <c r="AS23" s="120"/>
      <c r="AT23" s="120"/>
      <c r="AU23" s="120"/>
      <c r="AV23" s="120"/>
      <c r="AW23" s="120"/>
      <c r="AX23" s="120"/>
      <c r="AY23" s="121"/>
    </row>
    <row r="24" spans="1:51" ht="12.75" customHeight="1">
      <c r="A24" s="140"/>
      <c r="B24" s="140"/>
      <c r="C24" s="68">
        <f>IF(A24="〇","⑪",11)</f>
        <v>11</v>
      </c>
      <c r="D24" s="52"/>
      <c r="E24" s="116"/>
      <c r="F24" s="117"/>
      <c r="G24" s="117"/>
      <c r="H24" s="117"/>
      <c r="I24" s="117"/>
      <c r="J24" s="124"/>
      <c r="K24" s="126"/>
      <c r="L24" s="117"/>
      <c r="M24" s="117"/>
      <c r="N24" s="117"/>
      <c r="O24" s="117"/>
      <c r="P24" s="118"/>
      <c r="Q24" s="116"/>
      <c r="R24" s="117"/>
      <c r="S24" s="117"/>
      <c r="T24" s="117"/>
      <c r="U24" s="117"/>
      <c r="V24" s="124"/>
      <c r="W24" s="126"/>
      <c r="X24" s="117"/>
      <c r="Y24" s="117"/>
      <c r="Z24" s="117"/>
      <c r="AA24" s="117"/>
      <c r="AB24" s="118"/>
      <c r="AC24" s="128"/>
      <c r="AD24" s="118"/>
      <c r="AE24" s="116"/>
      <c r="AF24" s="118"/>
      <c r="AG24" s="116"/>
      <c r="AH24" s="117"/>
      <c r="AI24" s="117"/>
      <c r="AJ24" s="117"/>
      <c r="AK24" s="118"/>
      <c r="AL24" s="122"/>
      <c r="AM24" s="117"/>
      <c r="AN24" s="118"/>
      <c r="AO24" s="116"/>
      <c r="AP24" s="117"/>
      <c r="AQ24" s="117"/>
      <c r="AR24" s="117"/>
      <c r="AS24" s="117"/>
      <c r="AT24" s="117"/>
      <c r="AU24" s="117"/>
      <c r="AV24" s="117"/>
      <c r="AW24" s="117"/>
      <c r="AX24" s="117"/>
      <c r="AY24" s="118"/>
    </row>
    <row r="25" spans="1:51" ht="12.75" customHeight="1">
      <c r="A25" s="140"/>
      <c r="B25" s="140"/>
      <c r="C25" s="123"/>
      <c r="D25" s="55"/>
      <c r="E25" s="119"/>
      <c r="F25" s="120"/>
      <c r="G25" s="120"/>
      <c r="H25" s="120"/>
      <c r="I25" s="120"/>
      <c r="J25" s="125"/>
      <c r="K25" s="127"/>
      <c r="L25" s="120"/>
      <c r="M25" s="120"/>
      <c r="N25" s="120"/>
      <c r="O25" s="120"/>
      <c r="P25" s="121"/>
      <c r="Q25" s="119"/>
      <c r="R25" s="120"/>
      <c r="S25" s="120"/>
      <c r="T25" s="120"/>
      <c r="U25" s="120"/>
      <c r="V25" s="125"/>
      <c r="W25" s="127"/>
      <c r="X25" s="120"/>
      <c r="Y25" s="120"/>
      <c r="Z25" s="120"/>
      <c r="AA25" s="120"/>
      <c r="AB25" s="121"/>
      <c r="AC25" s="119"/>
      <c r="AD25" s="121"/>
      <c r="AE25" s="119"/>
      <c r="AF25" s="121"/>
      <c r="AG25" s="119"/>
      <c r="AH25" s="120"/>
      <c r="AI25" s="120"/>
      <c r="AJ25" s="120"/>
      <c r="AK25" s="121"/>
      <c r="AL25" s="119"/>
      <c r="AM25" s="120"/>
      <c r="AN25" s="121"/>
      <c r="AO25" s="119"/>
      <c r="AP25" s="120"/>
      <c r="AQ25" s="120"/>
      <c r="AR25" s="120"/>
      <c r="AS25" s="120"/>
      <c r="AT25" s="120"/>
      <c r="AU25" s="120"/>
      <c r="AV25" s="120"/>
      <c r="AW25" s="120"/>
      <c r="AX25" s="120"/>
      <c r="AY25" s="121"/>
    </row>
    <row r="26" spans="1:51" ht="12.75" customHeight="1">
      <c r="A26" s="140"/>
      <c r="B26" s="140"/>
      <c r="C26" s="68">
        <f>IF(A26="〇","⑫",12)</f>
        <v>12</v>
      </c>
      <c r="D26" s="52"/>
      <c r="E26" s="116"/>
      <c r="F26" s="117"/>
      <c r="G26" s="117"/>
      <c r="H26" s="117"/>
      <c r="I26" s="117"/>
      <c r="J26" s="124"/>
      <c r="K26" s="126"/>
      <c r="L26" s="117"/>
      <c r="M26" s="117"/>
      <c r="N26" s="117"/>
      <c r="O26" s="117"/>
      <c r="P26" s="118"/>
      <c r="Q26" s="116"/>
      <c r="R26" s="117"/>
      <c r="S26" s="117"/>
      <c r="T26" s="117"/>
      <c r="U26" s="117"/>
      <c r="V26" s="124"/>
      <c r="W26" s="126"/>
      <c r="X26" s="117"/>
      <c r="Y26" s="117"/>
      <c r="Z26" s="117"/>
      <c r="AA26" s="117"/>
      <c r="AB26" s="118"/>
      <c r="AC26" s="128"/>
      <c r="AD26" s="118"/>
      <c r="AE26" s="116"/>
      <c r="AF26" s="118"/>
      <c r="AG26" s="116"/>
      <c r="AH26" s="117"/>
      <c r="AI26" s="117"/>
      <c r="AJ26" s="117"/>
      <c r="AK26" s="118"/>
      <c r="AL26" s="122"/>
      <c r="AM26" s="117"/>
      <c r="AN26" s="118"/>
      <c r="AO26" s="116"/>
      <c r="AP26" s="117"/>
      <c r="AQ26" s="117"/>
      <c r="AR26" s="117"/>
      <c r="AS26" s="117"/>
      <c r="AT26" s="117"/>
      <c r="AU26" s="117"/>
      <c r="AV26" s="117"/>
      <c r="AW26" s="117"/>
      <c r="AX26" s="117"/>
      <c r="AY26" s="118"/>
    </row>
    <row r="27" spans="1:51" ht="12.75" customHeight="1">
      <c r="A27" s="140"/>
      <c r="B27" s="140"/>
      <c r="C27" s="123"/>
      <c r="D27" s="55"/>
      <c r="E27" s="119"/>
      <c r="F27" s="120"/>
      <c r="G27" s="120"/>
      <c r="H27" s="120"/>
      <c r="I27" s="120"/>
      <c r="J27" s="125"/>
      <c r="K27" s="127"/>
      <c r="L27" s="120"/>
      <c r="M27" s="120"/>
      <c r="N27" s="120"/>
      <c r="O27" s="120"/>
      <c r="P27" s="121"/>
      <c r="Q27" s="119"/>
      <c r="R27" s="120"/>
      <c r="S27" s="120"/>
      <c r="T27" s="120"/>
      <c r="U27" s="120"/>
      <c r="V27" s="125"/>
      <c r="W27" s="127"/>
      <c r="X27" s="120"/>
      <c r="Y27" s="120"/>
      <c r="Z27" s="120"/>
      <c r="AA27" s="120"/>
      <c r="AB27" s="121"/>
      <c r="AC27" s="119"/>
      <c r="AD27" s="121"/>
      <c r="AE27" s="119"/>
      <c r="AF27" s="121"/>
      <c r="AG27" s="119"/>
      <c r="AH27" s="120"/>
      <c r="AI27" s="120"/>
      <c r="AJ27" s="120"/>
      <c r="AK27" s="121"/>
      <c r="AL27" s="119"/>
      <c r="AM27" s="120"/>
      <c r="AN27" s="121"/>
      <c r="AO27" s="119"/>
      <c r="AP27" s="120"/>
      <c r="AQ27" s="120"/>
      <c r="AR27" s="120"/>
      <c r="AS27" s="120"/>
      <c r="AT27" s="120"/>
      <c r="AU27" s="120"/>
      <c r="AV27" s="120"/>
      <c r="AW27" s="120"/>
      <c r="AX27" s="120"/>
      <c r="AY27" s="121"/>
    </row>
    <row r="28" spans="1:51" s="28" customFormat="1" ht="15.5">
      <c r="C28" s="27"/>
      <c r="D28" s="27"/>
      <c r="E28" s="25" t="s">
        <v>67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51" s="28" customFormat="1" ht="15.5">
      <c r="C29" s="27"/>
      <c r="D29" s="27"/>
      <c r="E29" s="26" t="s">
        <v>51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</row>
    <row r="30" spans="1:51" ht="12.75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2.75" customHeight="1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2.75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3:51" ht="12.75" customHeight="1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3:51" ht="12.7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3:51" ht="12.75" customHeight="1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3:51" ht="12.75" customHeight="1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3:51" ht="12.75" customHeight="1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3:51" ht="12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3:51" ht="12.75" customHeight="1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3:51" ht="12.75" customHeight="1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3:51" ht="12.75" customHeight="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3:51" ht="12.75" customHeight="1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3:51" ht="12.75" customHeight="1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3:51" ht="12.75" customHeight="1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3:51" ht="12.75" customHeight="1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3:51" ht="12.75" customHeight="1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3:51" ht="12.75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3:51" ht="12.75" customHeight="1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3:51" ht="12.75" customHeigh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3:51" ht="12.75" customHeight="1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3:51" ht="12.75" customHeight="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3:51" ht="12.7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3:51" ht="12.7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3:51" ht="12.75" customHeight="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3:51" ht="12.75" customHeight="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3:51" ht="12.75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3:51" ht="12.7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3:51" ht="12.7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3:51" ht="12.7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3:51" ht="12.7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3:51" ht="12.7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3:51" ht="12.7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3:51" ht="12.7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3:51" ht="12.7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3:51" ht="12.7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3:51" ht="12.7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3:51" ht="12.7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3:51" ht="12.7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3:51" ht="12.7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3:51" ht="12.7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3:51" ht="12.75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3:51" ht="12.75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3:51" ht="12.75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3:51" ht="12.75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3:51" ht="12.75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3:51" ht="12.75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3:51" ht="12.75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3:51" ht="12.75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3:51" ht="12.75" customHeight="1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3:51" ht="12.75" customHeight="1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3:51" ht="12.75" customHeight="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3:51" ht="12.7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3:51" ht="12.75" customHeight="1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3:51" ht="12.75" customHeight="1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3:51" ht="12.75" customHeight="1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3:51" ht="12.75" customHeight="1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3:51" ht="12.75" customHeight="1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3:51" ht="12.75" customHeight="1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3:51" ht="12.75" customHeight="1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3:51" ht="12.75" customHeight="1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3:51" ht="12.75" customHeight="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3:51" ht="12.75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3:51" ht="12.75" customHeight="1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3:51" ht="12.75" customHeight="1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3:51" ht="12.75" customHeight="1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3:51" ht="12.75" customHeight="1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3:51" ht="12.75" customHeight="1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3:51" ht="12.75" customHeight="1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3:51" ht="12.75" customHeight="1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3:51" ht="12.75" customHeight="1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3:51" ht="12.75" customHeight="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3:51" ht="12.75" customHeight="1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3:51" ht="12.75" customHeight="1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3:51" ht="12.75" customHeight="1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3:51" ht="12.75" customHeight="1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3:51" ht="12.75" customHeight="1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3:51" ht="12.75" customHeight="1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3:51" ht="12.75" customHeight="1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3:51" ht="12.75" customHeight="1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3:51" ht="12.75" customHeight="1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3:51" ht="12.75" customHeight="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3:51" ht="12.75" customHeight="1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3:51" ht="12.75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3:51" ht="12.75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3:51" ht="12.75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3:51" ht="12.75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3:51" ht="12.75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3:51" ht="12.75" customHeight="1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3:51" ht="12.75" customHeight="1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3:51" ht="12.75" customHeight="1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3:51" ht="12.75" customHeight="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3:51" ht="12.75" customHeight="1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3:51" ht="12.75" customHeight="1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3:51" ht="12.75" customHeight="1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3:51" ht="12.75" customHeight="1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3:51" ht="12.75" customHeight="1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3:51" ht="12.75" customHeight="1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3:51" ht="12.75" customHeight="1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3:51" ht="12.75" customHeight="1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3:51" ht="12.75" customHeight="1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3:51" ht="12.75" customHeight="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3:51" ht="12.75" customHeight="1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3:51" ht="12.75" customHeight="1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3:51" ht="12.75" customHeight="1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3:51" ht="12.75" customHeight="1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3:51" ht="12.75" customHeight="1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3:51" ht="12.75" customHeight="1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3:51" ht="12.75" customHeight="1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3:51" ht="12.75" customHeight="1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3:51" ht="12.75" customHeight="1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3:51" ht="12.75" customHeight="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3:51" ht="12.75" customHeight="1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3:51" ht="12.75" customHeight="1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3:51" ht="12.75" customHeight="1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3:51" ht="12.75" customHeight="1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3:51" ht="12.75" customHeight="1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3:51" ht="12.75" customHeight="1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3:51" ht="12.75" customHeight="1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3:51" ht="12.75" customHeight="1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3:51" ht="12.75" customHeight="1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3:51" ht="12.75" customHeight="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3:51" ht="12.75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3:51" ht="12.75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3:51" ht="12.75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3:51" ht="12.75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3:51" ht="12.75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3:51" ht="12.75" customHeight="1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3:51" ht="12.75" customHeight="1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3:51" ht="12.75" customHeight="1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3:51" ht="12.75" customHeight="1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3:51" ht="12.75" customHeight="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3:51" ht="12.75" customHeight="1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3:51" ht="12.75" customHeight="1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3:51" ht="12.75" customHeight="1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3:51" ht="12.75" customHeight="1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3:51" ht="12.75" customHeight="1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3:51" ht="12.75" customHeight="1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3:51" ht="12.75" customHeight="1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3:51" ht="12.75" customHeight="1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3:51" ht="12.75" customHeight="1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3:51" ht="12.75" customHeight="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3:51" ht="12.75" customHeight="1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3:51" ht="12.75" customHeight="1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3:51" ht="12.75" customHeight="1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3:51" ht="12.75" customHeight="1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3:51" ht="12.75" customHeight="1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3:51" ht="12.75" customHeight="1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3:51" ht="12.75" customHeight="1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3:51" ht="12.75" customHeight="1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3:51" ht="12.75" customHeight="1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3:51" ht="12.75" customHeight="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3:51" ht="12.75" customHeight="1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3:51" ht="12.75" customHeight="1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3:51" ht="12.75" customHeight="1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3:51" ht="12.75" customHeight="1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3:51" ht="12.75" customHeight="1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3:51" ht="12.75" customHeight="1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3:51" ht="12.75" customHeight="1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3:51" ht="12.75" customHeight="1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3:51" ht="12.75" customHeight="1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3:51" ht="12.75" customHeight="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3:51" ht="12.75" customHeight="1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3:51" ht="12.75" customHeight="1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3:51" ht="12.75" customHeight="1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3:51" ht="12.75" customHeight="1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3:51" ht="12.75" customHeight="1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3:51" ht="12.75" customHeight="1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3:51" ht="12.75" customHeight="1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3:51" ht="12.75" customHeight="1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3:51" ht="12.75" customHeight="1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3:51" ht="12.75" customHeight="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3:51" ht="12.75" customHeight="1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3:51" ht="12.75" customHeight="1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3:51" ht="12.75" customHeight="1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3:51" ht="12.75" customHeight="1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3:51" ht="12.75" customHeight="1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3:51" ht="12.75" customHeight="1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3:51" ht="12.75" customHeight="1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3:51" ht="12.75" customHeight="1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3:51" ht="12.75" customHeight="1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3:51" ht="12.75" customHeight="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3:51" ht="12.75" customHeight="1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3:51" ht="12.75" customHeight="1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3:51" ht="12.75" customHeight="1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3:51" ht="12.75" customHeight="1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3:51" ht="12.75" customHeight="1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3:51" ht="12.75" customHeight="1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3:51" ht="12.75" customHeight="1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3:51" ht="12.75" customHeight="1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3:51" ht="12.75" customHeight="1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3:51" ht="12.75" customHeight="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3:51" ht="12.75" customHeight="1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3:51" ht="12.75" customHeight="1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3:51" ht="12.75" customHeight="1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3:51" ht="12.75" customHeight="1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3:51" ht="12.75" customHeight="1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3:51" ht="12.75" customHeight="1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3:51" ht="12.75" customHeight="1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3:51" ht="12.75" customHeight="1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3:51" ht="12.75" customHeight="1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3:51" ht="12.7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3:51" ht="12.75" customHeight="1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3:51" ht="12.75" customHeight="1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3:51" ht="12.75" customHeight="1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3:51" ht="12.75" customHeight="1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3:51" ht="12.75" customHeight="1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3:51" ht="12.75" customHeight="1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3:51" ht="12.75" customHeight="1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3:51" ht="12.75" customHeight="1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3:51" ht="12.75" customHeight="1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3:51" ht="12.75" customHeight="1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3:51" ht="12.75" customHeight="1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3:51" ht="12.75" customHeight="1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3:51" ht="12.75" customHeight="1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3:51" ht="12.75" customHeight="1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3:51" ht="12.75" customHeight="1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3:51" ht="12.75" customHeight="1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3:51" ht="12.75" customHeight="1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3:51" ht="12.75" customHeight="1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3:51" ht="12.75" customHeight="1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3:51" ht="12.75" customHeight="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3:51" ht="12.75" customHeight="1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3:51" ht="12.75" customHeight="1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3:51" ht="12.75" customHeight="1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3:51" ht="12.75" customHeight="1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3:51" ht="12.75" customHeight="1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3:51" ht="12.75" customHeight="1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3:51" ht="12.75" customHeight="1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3:51" ht="12.75" customHeight="1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3:51" ht="12.75" customHeight="1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3:51" ht="12.75" customHeight="1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3:51" ht="12.75" customHeight="1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3:51" ht="12.75" customHeight="1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3:51" ht="12.75" customHeight="1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3:51" ht="12.75" customHeight="1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3:51" ht="12.75" customHeight="1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3:51" ht="12.75" customHeight="1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3:51" ht="12.75" customHeight="1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3:51" ht="12.75" customHeight="1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3:51" ht="12.75" customHeight="1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3:51" ht="12.75" customHeight="1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3:51" ht="12.75" customHeight="1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3:51" ht="12.75" customHeight="1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3:51" ht="12.75" customHeight="1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3:51" ht="12.75" customHeight="1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3:51" ht="12.75" customHeight="1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3:51" ht="12.75" customHeight="1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3:51" ht="12.75" customHeight="1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3:51" ht="12.75" customHeight="1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3:51" ht="12.75" customHeight="1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3:51" ht="12.75" customHeight="1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3:51" ht="12.75" customHeight="1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3:51" ht="12.75" customHeight="1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3:51" ht="12.75" customHeight="1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3:51" ht="12.75" customHeight="1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3:51" ht="12.75" customHeight="1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3:51" ht="12.75" customHeight="1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3:51" ht="12.75" customHeight="1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3:51" ht="12.75" customHeight="1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3:51" ht="12.75" customHeight="1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3:51" ht="12.75" customHeight="1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3:51" ht="12.75" customHeight="1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3:51" ht="12.75" customHeight="1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3:51" ht="12.75" customHeight="1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3:51" ht="12.75" customHeight="1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3:51" ht="12.75" customHeight="1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3:51" ht="12.75" customHeight="1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3:51" ht="12.75" customHeight="1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3:51" ht="12.75" customHeight="1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3:51" ht="12.75" customHeight="1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3:51" ht="12.75" customHeight="1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3:51" ht="12.75" customHeight="1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3:51" ht="12.75" customHeight="1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3:51" ht="12.75" customHeight="1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3:51" ht="12.75" customHeight="1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3:51" ht="12.75" customHeight="1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3:51" ht="12.75" customHeight="1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3:51" ht="12.75" customHeight="1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3:51" ht="12.75" customHeight="1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3:51" ht="12.75" customHeight="1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3:51" ht="12.75" customHeight="1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3:51" ht="12.75" customHeight="1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3:51" ht="12.75" customHeight="1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3:51" ht="12.75" customHeight="1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3:51" ht="12.75" customHeight="1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3:51" ht="12.75" customHeight="1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3:51" ht="12.75" customHeight="1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3:51" ht="12.75" customHeight="1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3:51" ht="12.75" customHeight="1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3:51" ht="12.75" customHeight="1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3:51" ht="12.75" customHeight="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3:51" ht="12.75" customHeight="1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3:51" ht="12.75" customHeight="1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3:51" ht="12.75" customHeight="1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3:51" ht="12.75" customHeight="1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3:51" ht="12.75" customHeight="1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3:51" ht="12.75" customHeight="1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3:51" ht="12.75" customHeight="1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3:51" ht="12.75" customHeight="1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3:51" ht="12.75" customHeight="1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3:51" ht="12.75" customHeight="1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3:51" ht="12.75" customHeight="1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3:51" ht="12.75" customHeight="1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3:51" ht="12.75" customHeight="1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3:51" ht="12.75" customHeight="1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3:51" ht="12.75" customHeight="1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3:51" ht="12.75" customHeight="1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3:51" ht="12.75" customHeight="1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3:51" ht="12.75" customHeight="1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3:51" ht="12.75" customHeight="1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3:51" ht="12.75" customHeight="1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3:51" ht="12.75" customHeight="1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3:51" ht="12.75" customHeight="1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3:51" ht="12.75" customHeight="1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3:51" ht="12.75" customHeight="1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3:51" ht="12.75" customHeight="1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3:51" ht="12.75" customHeight="1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3:51" ht="12.75" customHeight="1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3:51" ht="12.75" customHeight="1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3:51" ht="12.75" customHeight="1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3:51" ht="12.75" customHeight="1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3:51" ht="12.75" customHeight="1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3:51" ht="12.75" customHeight="1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3:51" ht="12.75" customHeight="1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3:51" ht="12.75" customHeight="1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3:51" ht="12.75" customHeight="1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3:51" ht="12.75" customHeight="1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3:51" ht="12.75" customHeight="1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3:51" ht="12.75" customHeight="1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3:51" ht="12.75" customHeight="1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3:51" ht="12.75" customHeight="1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3:51" ht="12.75" customHeight="1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3:51" ht="12.75" customHeight="1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3:51" ht="12.75" customHeight="1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3:51" ht="12.75" customHeight="1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3:51" ht="12.75" customHeight="1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3:51" ht="12.75" customHeight="1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3:51" ht="12.75" customHeight="1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3:51" ht="12.75" customHeight="1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3:51" ht="12.75" customHeight="1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3:51" ht="12.75" customHeight="1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3:51" ht="12.75" customHeight="1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3:51" ht="12.75" customHeight="1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3:51" ht="12.75" customHeight="1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3:51" ht="12.75" customHeight="1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3:51" ht="12.75" customHeight="1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3:51" ht="12.75" customHeight="1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3:51" ht="12.75" customHeight="1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3:51" ht="12.75" customHeight="1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3:51" ht="12.75" customHeight="1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3:51" ht="12.75" customHeight="1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3:51" ht="12.75" customHeight="1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3:51" ht="12.75" customHeight="1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3:51" ht="12.75" customHeight="1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3:51" ht="12.75" customHeight="1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3:51" ht="12.75" customHeight="1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3:51" ht="12.75" customHeight="1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3:51" ht="12.75" customHeight="1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3:51" ht="12.75" customHeight="1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3:51" ht="12.75" customHeight="1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3:51" ht="12.75" customHeight="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3:51" ht="12.75" customHeight="1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3:51" ht="12.75" customHeight="1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3:51" ht="12.75" customHeight="1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3:51" ht="12.75" customHeight="1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3:51" ht="12.75" customHeight="1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3:51" ht="12.75" customHeight="1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3:51" ht="12.75" customHeight="1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3:51" ht="12.75" customHeight="1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3:51" ht="12.75" customHeight="1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3:51" ht="12.75" customHeight="1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3:51" ht="12.75" customHeight="1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3:51" ht="12.75" customHeight="1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3:51" ht="12.75" customHeight="1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3:51" ht="12.75" customHeight="1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3:51" ht="12.75" customHeight="1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3:51" ht="12.75" customHeight="1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3:51" ht="12.75" customHeight="1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3:51" ht="12.75" customHeight="1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3:51" ht="12.75" customHeight="1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3:51" ht="12.75" customHeight="1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3:51" ht="12.75" customHeight="1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3:51" ht="12.75" customHeight="1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3:51" ht="12.75" customHeight="1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3:51" ht="12.75" customHeight="1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3:51" ht="12.75" customHeight="1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3:51" ht="12.75" customHeight="1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3:51" ht="12.75" customHeight="1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3:51" ht="12.75" customHeight="1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3:51" ht="12.75" customHeight="1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3:51" ht="12.75" customHeight="1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3:51" ht="12.75" customHeight="1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3:51" ht="12.75" customHeight="1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3:51" ht="12.75" customHeight="1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3:51" ht="12.75" customHeight="1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3:51" ht="12.75" customHeight="1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3:51" ht="12.75" customHeight="1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3:51" ht="12.75" customHeight="1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3:51" ht="12.75" customHeight="1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3:51" ht="12.75" customHeight="1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3:51" ht="12.75" customHeight="1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3:51" ht="12.75" customHeight="1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3:51" ht="12.75" customHeight="1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3:51" ht="12.75" customHeight="1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3:51" ht="12.75" customHeight="1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3:51" ht="12.75" customHeight="1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3:51" ht="12.75" customHeight="1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3:51" ht="12.75" customHeight="1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3:51" ht="12.75" customHeight="1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3:51" ht="12.75" customHeight="1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3:51" ht="12.75" customHeight="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3:51" ht="12.75" customHeight="1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3:51" ht="12.75" customHeight="1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3:51" ht="12.75" customHeight="1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3:51" ht="12.75" customHeight="1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3:51" ht="12.75" customHeight="1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3:51" ht="12.75" customHeight="1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3:51" ht="12.75" customHeight="1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3:51" ht="12.75" customHeight="1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3:51" ht="12.75" customHeight="1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3:51" ht="12.75" customHeight="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3:51" ht="12.75" customHeight="1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3:51" ht="12.75" customHeight="1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3:51" ht="12.75" customHeight="1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3:51" ht="12.75" customHeight="1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3:51" ht="12.75" customHeight="1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3:51" ht="12.75" customHeight="1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3:51" ht="12.75" customHeight="1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3:51" ht="12.75" customHeight="1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3:51" ht="12.75" customHeight="1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3:51" ht="12.75" customHeight="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3:51" ht="12.75" customHeight="1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3:51" ht="12.75" customHeight="1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3:51" ht="12.75" customHeight="1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3:51" ht="12.75" customHeight="1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3:51" ht="12.75" customHeight="1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3:51" ht="12.75" customHeight="1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3:51" ht="12.75" customHeight="1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3:51" ht="12.75" customHeight="1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3:51" ht="12.75" customHeight="1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3:51" ht="12.75" customHeight="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3:51" ht="12.75" customHeight="1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3:51" ht="12.75" customHeight="1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3:51" ht="12.75" customHeight="1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3:51" ht="12.75" customHeight="1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3:51" ht="12.75" customHeight="1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3:51" ht="12.75" customHeight="1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3:51" ht="12.75" customHeight="1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3:51" ht="12.75" customHeight="1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3:51" ht="12.75" customHeight="1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3:51" ht="12.75" customHeight="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3:51" ht="12.75" customHeight="1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3:51" ht="12.75" customHeight="1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3:51" ht="12.75" customHeight="1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3:51" ht="12.75" customHeight="1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3:51" ht="12.75" customHeight="1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3:51" ht="12.75" customHeight="1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3:51" ht="12.75" customHeight="1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3:51" ht="12.75" customHeight="1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3:51" ht="12.75" customHeight="1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3:51" ht="12.75" customHeight="1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3:51" ht="12.75" customHeight="1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3:51" ht="12.75" customHeight="1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3:51" ht="12.75" customHeight="1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3:51" ht="12.75" customHeight="1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3:51" ht="12.75" customHeight="1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3:51" ht="12.75" customHeight="1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3:51" ht="12.75" customHeight="1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3:51" ht="12.75" customHeight="1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3:51" ht="12.75" customHeight="1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3:51" ht="12.75" customHeight="1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3:51" ht="12.75" customHeight="1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3:51" ht="12.75" customHeight="1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3:51" ht="12.75" customHeight="1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3:51" ht="12.75" customHeight="1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3:51" ht="12.75" customHeight="1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3:51" ht="12.75" customHeight="1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3:51" ht="12.75" customHeight="1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3:51" ht="12.75" customHeight="1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3:51" ht="12.75" customHeight="1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3:51" ht="12.75" customHeight="1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3:51" ht="12.75" customHeight="1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3:51" ht="12.75" customHeight="1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3:51" ht="12.75" customHeight="1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3:51" ht="12.75" customHeight="1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3:51" ht="12.75" customHeight="1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3:51" ht="12.75" customHeight="1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3:51" ht="12.75" customHeight="1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3:51" ht="12.75" customHeight="1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3:51" ht="12.75" customHeight="1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3:51" ht="12.75" customHeight="1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3:51" ht="12.75" customHeight="1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3:51" ht="12.75" customHeight="1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3:51" ht="12.75" customHeight="1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3:51" ht="12.75" customHeight="1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3:51" ht="12.75" customHeight="1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3:51" ht="12.75" customHeight="1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3:51" ht="12.75" customHeight="1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3:51" ht="12.75" customHeight="1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3:51" ht="12.75" customHeight="1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3:51" ht="12.75" customHeight="1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3:51" ht="12.75" customHeight="1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3:51" ht="12.75" customHeight="1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3:51" ht="12.75" customHeight="1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3:51" ht="12.75" customHeight="1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3:51" ht="12.75" customHeight="1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3:51" ht="12.75" customHeight="1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3:51" ht="12.75" customHeight="1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3:51" ht="12.75" customHeight="1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3:51" ht="12.75" customHeight="1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3:51" ht="12.75" customHeight="1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3:51" ht="12.75" customHeight="1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3:51" ht="12.75" customHeight="1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3:51" ht="12.75" customHeight="1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3:51" ht="12.75" customHeight="1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3:51" ht="12.75" customHeight="1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3:51" ht="12.75" customHeight="1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3:51" ht="12.75" customHeight="1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3:51" ht="12.75" customHeight="1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3:51" ht="12.75" customHeight="1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3:51" ht="12.75" customHeight="1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3:51" ht="12.75" customHeight="1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3:51" ht="12.75" customHeight="1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3:51" ht="12.75" customHeight="1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3:51" ht="12.75" customHeight="1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3:51" ht="12.75" customHeight="1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3:51" ht="12.75" customHeight="1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3:51" ht="12.75" customHeight="1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3:51" ht="12.75" customHeight="1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3:51" ht="12.75" customHeight="1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3:51" ht="12.75" customHeight="1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3:51" ht="12.75" customHeight="1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3:51" ht="12.75" customHeight="1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3:51" ht="12.75" customHeight="1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3:51" ht="12.75" customHeight="1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3:51" ht="12.75" customHeight="1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3:51" ht="12.75" customHeight="1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3:51" ht="12.75" customHeight="1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3:51" ht="12.75" customHeight="1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3:51" ht="12.75" customHeight="1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3:51" ht="12.75" customHeight="1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3:51" ht="12.75" customHeight="1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3:51" ht="12.75" customHeight="1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3:51" ht="12.75" customHeight="1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3:51" ht="12.75" customHeight="1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3:51" ht="12.75" customHeight="1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3:51" ht="12.75" customHeight="1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3:51" ht="12.75" customHeight="1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3:51" ht="12.75" customHeight="1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3:51" ht="12.75" customHeight="1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3:51" ht="12.75" customHeight="1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3:51" ht="12.75" customHeight="1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3:51" ht="12.75" customHeight="1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3:51" ht="12.75" customHeight="1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3:51" ht="12.75" customHeight="1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3:51" ht="12.75" customHeight="1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3:51" ht="12.75" customHeight="1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3:51" ht="12.75" customHeight="1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3:51" ht="12.75" customHeight="1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3:51" ht="12.75" customHeight="1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3:51" ht="12.75" customHeight="1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3:51" ht="12.75" customHeight="1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3:51" ht="12.75" customHeight="1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3:51" ht="12.75" customHeight="1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3:51" ht="12.75" customHeight="1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3:51" ht="12.75" customHeight="1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3:51" ht="12.75" customHeight="1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3:51" ht="12.75" customHeight="1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3:51" ht="12.75" customHeight="1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3:51" ht="12.75" customHeight="1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3:51" ht="12.75" customHeight="1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3:51" ht="12.75" customHeight="1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3:51" ht="12.75" customHeight="1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3:51" ht="12.75" customHeight="1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3:51" ht="12.75" customHeight="1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3:51" ht="12.75" customHeight="1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3:51" ht="12.75" customHeight="1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3:51" ht="12.75" customHeight="1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3:51" ht="12.75" customHeight="1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3:51" ht="12.75" customHeight="1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3:51" ht="12.75" customHeight="1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3:51" ht="12.75" customHeight="1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3:51" ht="12.75" customHeight="1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3:51" ht="12.75" customHeight="1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3:51" ht="12.75" customHeight="1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3:51" ht="12.75" customHeight="1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3:51" ht="12.75" customHeight="1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3:51" ht="12.75" customHeight="1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3:51" ht="12.75" customHeight="1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3:51" ht="12.75" customHeight="1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3:51" ht="12.75" customHeight="1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3:51" ht="12.75" customHeight="1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3:51" ht="12.75" customHeight="1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3:51" ht="12.75" customHeight="1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3:51" ht="12.75" customHeight="1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3:51" ht="12.75" customHeight="1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3:51" ht="12.75" customHeight="1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3:51" ht="12.75" customHeight="1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3:51" ht="12.75" customHeight="1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3:51" ht="12.75" customHeight="1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3:51" ht="12.75" customHeight="1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3:51" ht="12.75" customHeight="1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3:51" ht="12.75" customHeight="1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3:51" ht="12.75" customHeight="1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3:51" ht="12.75" customHeight="1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3:51" ht="12.75" customHeight="1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3:51" ht="12.75" customHeight="1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3:51" ht="12.75" customHeight="1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3:51" ht="12.75" customHeight="1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3:51" ht="12.75" customHeight="1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3:51" ht="12.75" customHeight="1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3:51" ht="12.75" customHeight="1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3:51" ht="12.75" customHeight="1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3:51" ht="12.75" customHeight="1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3:51" ht="12.75" customHeight="1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3:51" ht="12.75" customHeight="1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3:51" ht="12.75" customHeight="1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3:51" ht="12.75" customHeight="1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3:51" ht="12.75" customHeight="1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3:51" ht="12.75" customHeight="1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3:51" ht="12.75" customHeight="1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3:51" ht="12.75" customHeight="1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3:51" ht="12.75" customHeight="1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3:51" ht="12.75" customHeight="1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3:51" ht="12.75" customHeight="1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3:51" ht="12.75" customHeight="1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3:51" ht="12.75" customHeight="1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3:51" ht="12.75" customHeight="1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3:51" ht="12.75" customHeight="1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3:51" ht="12.75" customHeight="1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3:51" ht="12.75" customHeight="1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3:51" ht="12.75" customHeight="1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3:51" ht="12.75" customHeight="1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3:51" ht="12.75" customHeight="1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3:51" ht="12.75" customHeight="1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3:51" ht="12.75" customHeight="1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3:51" ht="12.75" customHeight="1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3:51" ht="12.75" customHeight="1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3:51" ht="12.75" customHeight="1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3:51" ht="12.75" customHeight="1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3:51" ht="12.75" customHeight="1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3:51" ht="12.75" customHeight="1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3:51" ht="12.75" customHeight="1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3:51" ht="12.75" customHeight="1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3:51" ht="12.75" customHeight="1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3:51" ht="12.75" customHeight="1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3:51" ht="12.75" customHeight="1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3:51" ht="12.75" customHeight="1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3:51" ht="12.75" customHeight="1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3:51" ht="12.75" customHeight="1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3:51" ht="12.75" customHeight="1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3:51" ht="12.75" customHeight="1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3:51" ht="12.75" customHeight="1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3:51" ht="12.75" customHeight="1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3:51" ht="12.75" customHeight="1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3:51" ht="12.75" customHeight="1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3:51" ht="12.75" customHeight="1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3:51" ht="12.75" customHeight="1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3:51" ht="12.75" customHeight="1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3:51" ht="12.75" customHeight="1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3:51" ht="12.75" customHeight="1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3:51" ht="12.75" customHeight="1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3:51" ht="12.75" customHeight="1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3:51" ht="12.75" customHeight="1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3:51" ht="12.75" customHeight="1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3:51" ht="12.75" customHeight="1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3:51" ht="12.75" customHeight="1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3:51" ht="12.75" customHeight="1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3:51" ht="12.75" customHeight="1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3:51" ht="12.75" customHeight="1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3:51" ht="12.75" customHeight="1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3:51" ht="12.75" customHeight="1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3:51" ht="12.75" customHeight="1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3:51" ht="12.75" customHeight="1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3:51" ht="12.75" customHeight="1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3:51" ht="12.75" customHeight="1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3:51" ht="12.75" customHeight="1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3:51" ht="12.75" customHeight="1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3:51" ht="12.75" customHeight="1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3:51" ht="12.75" customHeight="1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3:51" ht="12.75" customHeight="1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3:51" ht="12.75" customHeight="1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3:51" ht="12.75" customHeight="1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3:51" ht="12.75" customHeight="1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3:51" ht="12.75" customHeight="1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3:51" ht="12.75" customHeight="1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3:51" ht="12.75" customHeight="1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3:51" ht="12.75" customHeight="1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3:51" ht="12.75" customHeight="1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3:51" ht="12.75" customHeight="1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3:51" ht="12.75" customHeight="1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3:51" ht="12.75" customHeight="1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3:51" ht="12.75" customHeight="1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3:51" ht="12.75" customHeight="1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3:51" ht="12.75" customHeight="1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3:51" ht="12.75" customHeight="1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3:51" ht="12.75" customHeight="1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3:51" ht="12.75" customHeight="1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3:51" ht="12.75" customHeight="1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3:51" ht="12.75" customHeight="1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3:51" ht="12.75" customHeight="1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3:51" ht="12.75" customHeight="1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3:51" ht="12.75" customHeight="1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3:51" ht="12.75" customHeight="1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3:51" ht="12.75" customHeight="1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3:51" ht="12.75" customHeight="1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3:51" ht="12.75" customHeight="1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3:51" ht="12.75" customHeight="1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3:51" ht="12.75" customHeight="1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3:51" ht="12.75" customHeight="1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3:51" ht="12.75" customHeight="1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3:51" ht="12.75" customHeight="1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3:51" ht="12.75" customHeight="1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3:51" ht="12.75" customHeight="1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3:51" ht="12.75" customHeight="1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3:51" ht="12.75" customHeight="1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3:51" ht="12.75" customHeight="1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3:51" ht="12.75" customHeight="1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3:51" ht="12.75" customHeight="1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3:51" ht="12.75" customHeight="1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3:51" ht="12.75" customHeight="1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3:51" ht="12.75" customHeight="1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3:51" ht="12.75" customHeight="1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3:51" ht="12.75" customHeight="1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3:51" ht="12.75" customHeight="1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3:51" ht="12.75" customHeight="1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3:51" ht="12.75" customHeight="1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3:51" ht="12.75" customHeight="1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3:51" ht="12.75" customHeight="1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3:51" ht="12.75" customHeight="1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3:51" ht="12.75" customHeight="1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3:51" ht="12.75" customHeight="1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3:51" ht="12.75" customHeight="1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3:51" ht="12.75" customHeight="1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3:51" ht="12.75" customHeight="1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3:51" ht="12.75" customHeight="1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3:51" ht="12.75" customHeight="1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3:51" ht="12.75" customHeight="1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3:51" ht="12.75" customHeight="1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3:51" ht="12.75" customHeight="1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3:51" ht="12.75" customHeight="1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3:51" ht="12.75" customHeight="1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3:51" ht="12.75" customHeight="1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3:51" ht="12.75" customHeight="1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3:51" ht="12.75" customHeight="1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3:51" ht="12.75" customHeight="1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3:51" ht="12.75" customHeight="1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3:51" ht="12.75" customHeight="1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3:51" ht="12.75" customHeight="1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3:51" ht="12.75" customHeight="1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3:51" ht="12.75" customHeight="1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3:51" ht="12.75" customHeight="1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3:51" ht="12.75" customHeight="1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3:51" ht="12.75" customHeight="1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3:51" ht="12.75" customHeight="1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3:51" ht="12.75" customHeight="1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3:51" ht="12.75" customHeight="1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3:51" ht="12.75" customHeight="1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3:51" ht="12.75" customHeight="1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3:51" ht="12.75" customHeight="1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3:51" ht="12.75" customHeight="1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3:51" ht="12.75" customHeight="1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3:51" ht="12.75" customHeight="1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3:51" ht="12.75" customHeight="1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3:51" ht="12.75" customHeight="1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3:51" ht="12.75" customHeight="1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3:51" ht="12.75" customHeight="1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3:51" ht="12.75" customHeight="1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3:51" ht="12.75" customHeight="1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3:51" ht="12.75" customHeight="1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3:51" ht="12.75" customHeight="1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3:51" ht="12.75" customHeight="1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3:51" ht="12.75" customHeight="1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3:51" ht="12.75" customHeight="1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3:51" ht="12.75" customHeight="1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3:51" ht="12.75" customHeight="1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3:51" ht="12.75" customHeight="1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3:51" ht="12.75" customHeight="1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3:51" ht="12.75" customHeight="1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3:51" ht="12.75" customHeight="1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3:51" ht="12.75" customHeight="1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3:51" ht="12.75" customHeight="1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3:51" ht="12.75" customHeight="1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3:51" ht="12.75" customHeight="1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3:51" ht="12.75" customHeight="1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3:51" ht="12.75" customHeight="1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3:51" ht="12.75" customHeight="1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3:51" ht="12.75" customHeight="1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3:51" ht="12.75" customHeight="1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3:51" ht="12.75" customHeight="1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3:51" ht="12.75" customHeight="1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3:51" ht="12.75" customHeight="1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3:51" ht="12.75" customHeight="1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3:51" ht="12.75" customHeight="1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3:51" ht="12.75" customHeight="1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3:51" ht="12.75" customHeight="1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3:51" ht="12.75" customHeight="1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3:51" ht="12.75" customHeight="1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3:51" ht="12.75" customHeight="1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3:51" ht="12.75" customHeight="1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3:51" ht="12.75" customHeight="1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3:51" ht="12.75" customHeight="1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3:51" ht="12.75" customHeight="1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3:51" ht="12.75" customHeight="1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3:51" ht="12.75" customHeight="1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3:51" ht="12.75" customHeight="1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3:51" ht="12.75" customHeight="1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3:51" ht="12.75" customHeight="1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3:51" ht="12.75" customHeight="1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3:51" ht="12.75" customHeight="1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3:51" ht="12.75" customHeight="1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3:51" ht="12.75" customHeight="1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3:51" ht="12.75" customHeight="1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3:51" ht="12.75" customHeight="1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3:51" ht="12.75" customHeight="1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3:51" ht="12.75" customHeight="1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3:51" ht="12.75" customHeight="1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3:51" ht="12.75" customHeight="1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3:51" ht="12.75" customHeight="1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3:51" ht="12.75" customHeight="1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3:51" ht="12.75" customHeight="1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3:51" ht="12.75" customHeight="1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3:51" ht="12.75" customHeight="1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3:51" ht="12.75" customHeight="1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3:51" ht="12.75" customHeight="1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3:51" ht="12.75" customHeight="1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3:51" ht="12.75" customHeight="1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3:51" ht="12.75" customHeight="1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3:51" ht="12.75" customHeight="1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3:51" ht="12.75" customHeight="1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3:51" ht="12.75" customHeight="1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3:51" ht="12.75" customHeight="1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3:51" ht="12.75" customHeight="1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3:51" ht="12.75" customHeight="1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3:51" ht="12.75" customHeight="1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3:51" ht="12.75" customHeight="1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3:51" ht="12.75" customHeight="1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3:51" ht="12.75" customHeight="1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3:51" ht="12.75" customHeight="1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3:51" ht="12.75" customHeight="1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3:51" ht="12.75" customHeight="1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3:51" ht="12.75" customHeight="1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3:51" ht="12.75" customHeight="1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3:51" ht="12.75" customHeight="1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3:51" ht="12.75" customHeight="1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3:51" ht="12.75" customHeight="1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3:51" ht="12.75" customHeight="1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3:51" ht="12.75" customHeight="1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3:51" ht="12.75" customHeight="1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3:51" ht="12.75" customHeight="1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3:51" ht="12.75" customHeight="1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3:51" ht="12.75" customHeight="1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3:51" ht="12.75" customHeight="1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3:51" ht="12.75" customHeight="1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3:51" ht="12.75" customHeight="1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3:51" ht="12.75" customHeight="1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3:51" ht="12.75" customHeight="1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3:51" ht="12.75" customHeight="1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3:51" ht="12.75" customHeight="1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3:51" ht="12.75" customHeight="1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3:51" ht="12.75" customHeight="1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3:51" ht="12.75" customHeight="1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3:51" ht="12.75" customHeight="1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3:51" ht="12.75" customHeight="1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3:51" ht="12.75" customHeight="1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3:51" ht="12.75" customHeight="1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3:51" ht="12.75" customHeight="1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3:51" ht="12.75" customHeight="1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3:51" ht="12.75" customHeight="1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3:51" ht="12.75" customHeight="1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3:51" ht="12.75" customHeight="1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3:51" ht="12.75" customHeight="1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3:51" ht="12.75" customHeight="1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3:51" ht="12.75" customHeight="1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3:51" ht="12.75" customHeight="1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3:51" ht="12.75" customHeight="1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3:51" ht="12.75" customHeight="1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3:51" ht="12.75" customHeight="1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3:51" ht="12.75" customHeight="1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3:51" ht="12.75" customHeight="1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3:51" ht="12.75" customHeight="1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3:51" ht="12.75" customHeight="1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3:51" ht="12.75" customHeight="1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3:51" ht="12.75" customHeight="1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3:51" ht="12.75" customHeight="1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3:51" ht="12.75" customHeight="1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3:51" ht="12.75" customHeight="1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3:51" ht="12.75" customHeight="1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3:51" ht="12.75" customHeight="1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3:51" ht="12.75" customHeight="1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3:51" ht="12.75" customHeight="1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3:51" ht="12.75" customHeight="1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3:51" ht="12.75" customHeight="1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3:51" ht="12.75" customHeight="1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3:51" ht="12.75" customHeight="1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3:51" ht="12.75" customHeight="1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3:51" ht="12.75" customHeight="1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3:51" ht="12.75" customHeight="1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3:51" ht="12.75" customHeight="1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3:51" ht="12.75" customHeight="1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3:51" ht="12.75" customHeight="1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3:51" ht="12.75" customHeight="1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3:51" ht="12.75" customHeight="1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3:51" ht="12.75" customHeight="1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3:51" ht="12.75" customHeight="1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3:51" ht="12.75" customHeight="1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3:51" ht="12.75" customHeight="1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3:51" ht="12.75" customHeight="1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3:51" ht="12.75" customHeight="1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3:51" ht="12.75" customHeight="1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3:51" ht="12.75" customHeight="1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3:51" ht="12.75" customHeight="1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3:51" ht="12.75" customHeight="1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3:51" ht="12.75" customHeight="1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3:51" ht="12.75" customHeight="1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3:51" ht="12.75" customHeight="1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3:51" ht="12.75" customHeight="1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3:51" ht="12.75" customHeight="1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3:51" ht="12.75" customHeight="1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3:51" ht="12.75" customHeight="1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3:51" ht="12.75" customHeight="1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3:51" ht="12.75" customHeight="1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3:51" ht="12.75" customHeight="1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3:51" ht="12.75" customHeight="1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3:51" ht="12.75" customHeight="1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3:51" ht="12.75" customHeight="1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3:51" ht="12.75" customHeight="1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3:51" ht="12.75" customHeight="1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3:51" ht="12.75" customHeight="1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3:51" ht="12.75" customHeight="1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3:51" ht="12.75" customHeight="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3:51" ht="12.75" customHeight="1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3:51" ht="12.75" customHeight="1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3:51" ht="12.75" customHeight="1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3:51" ht="12.75" customHeight="1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3:51" ht="12.75" customHeight="1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3:51" ht="12.75" customHeight="1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3:51" ht="12.75" customHeight="1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3:51" ht="12.75" customHeight="1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3:51" ht="12.75" customHeight="1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3:51" ht="12.75" customHeight="1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3:51" ht="12.75" customHeight="1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3:51" ht="12.75" customHeight="1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3:51" ht="12.75" customHeight="1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3:51" ht="12.75" customHeight="1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3:51" ht="12.75" customHeight="1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3:51" ht="12.75" customHeight="1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3:51" ht="12.75" customHeight="1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3:51" ht="12.75" customHeight="1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3:51" ht="12.75" customHeight="1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3:51" ht="12.75" customHeight="1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3:51" ht="12.75" customHeight="1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3:51" ht="12.75" customHeight="1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3:51" ht="12.75" customHeight="1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3:51" ht="12.75" customHeight="1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3:51" ht="12.75" customHeight="1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3:51" ht="12.75" customHeight="1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3:51" ht="12.75" customHeight="1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3:51" ht="12.75" customHeight="1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3:51" ht="12.75" customHeight="1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3:51" ht="12.75" customHeight="1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spans="3:51" ht="12.75" customHeight="1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spans="3:51" ht="12.75" customHeight="1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  <row r="994" spans="3:51" ht="12.75" customHeight="1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</row>
    <row r="995" spans="3:51" ht="12.75" customHeight="1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</row>
    <row r="996" spans="3:51" ht="12.75" customHeight="1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</row>
    <row r="997" spans="3:51" ht="12.75" customHeight="1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</row>
    <row r="998" spans="3:51" ht="12.75" customHeight="1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</row>
  </sheetData>
  <sheetProtection sheet="1" objects="1" scenarios="1" selectLockedCells="1"/>
  <mergeCells count="143">
    <mergeCell ref="A20:B21"/>
    <mergeCell ref="A22:B23"/>
    <mergeCell ref="A24:B25"/>
    <mergeCell ref="A26:B27"/>
    <mergeCell ref="A2:B3"/>
    <mergeCell ref="A4:B5"/>
    <mergeCell ref="A6:B7"/>
    <mergeCell ref="A8:B9"/>
    <mergeCell ref="A10:B11"/>
    <mergeCell ref="A12:B13"/>
    <mergeCell ref="A14:B15"/>
    <mergeCell ref="A16:B17"/>
    <mergeCell ref="A18:B19"/>
    <mergeCell ref="AG22:AK23"/>
    <mergeCell ref="AL22:AN23"/>
    <mergeCell ref="AO22:AY23"/>
    <mergeCell ref="C22:D23"/>
    <mergeCell ref="E22:J23"/>
    <mergeCell ref="K22:P23"/>
    <mergeCell ref="Q22:V23"/>
    <mergeCell ref="W22:AB23"/>
    <mergeCell ref="AC22:AD23"/>
    <mergeCell ref="AE22:AF23"/>
    <mergeCell ref="AG24:AK25"/>
    <mergeCell ref="AL24:AN25"/>
    <mergeCell ref="AO24:AY25"/>
    <mergeCell ref="C24:D25"/>
    <mergeCell ref="E24:J25"/>
    <mergeCell ref="K24:P25"/>
    <mergeCell ref="Q24:V25"/>
    <mergeCell ref="W24:AB25"/>
    <mergeCell ref="AC24:AD25"/>
    <mergeCell ref="AE24:AF25"/>
    <mergeCell ref="AG2:AK3"/>
    <mergeCell ref="AL2:AN3"/>
    <mergeCell ref="AO2:AY3"/>
    <mergeCell ref="C2:D3"/>
    <mergeCell ref="E2:J3"/>
    <mergeCell ref="K2:P3"/>
    <mergeCell ref="Q2:V3"/>
    <mergeCell ref="W2:AB3"/>
    <mergeCell ref="AC2:AD3"/>
    <mergeCell ref="AE2:AF3"/>
    <mergeCell ref="AG4:AK5"/>
    <mergeCell ref="AL4:AN5"/>
    <mergeCell ref="AO4:AY5"/>
    <mergeCell ref="C4:D5"/>
    <mergeCell ref="E4:J5"/>
    <mergeCell ref="K4:P5"/>
    <mergeCell ref="Q4:V5"/>
    <mergeCell ref="W4:AB5"/>
    <mergeCell ref="AC4:AD5"/>
    <mergeCell ref="AE4:AF5"/>
    <mergeCell ref="AG6:AK7"/>
    <mergeCell ref="AL6:AN7"/>
    <mergeCell ref="AO6:AY7"/>
    <mergeCell ref="C6:D7"/>
    <mergeCell ref="E6:J7"/>
    <mergeCell ref="K6:P7"/>
    <mergeCell ref="Q6:V7"/>
    <mergeCell ref="W6:AB7"/>
    <mergeCell ref="AC6:AD7"/>
    <mergeCell ref="AE6:AF7"/>
    <mergeCell ref="AG26:AK27"/>
    <mergeCell ref="AL26:AN27"/>
    <mergeCell ref="AO26:AY27"/>
    <mergeCell ref="C26:D27"/>
    <mergeCell ref="E26:J27"/>
    <mergeCell ref="K26:P27"/>
    <mergeCell ref="Q26:V27"/>
    <mergeCell ref="W26:AB27"/>
    <mergeCell ref="AC26:AD27"/>
    <mergeCell ref="AE26:AF27"/>
    <mergeCell ref="AG8:AK9"/>
    <mergeCell ref="AL8:AN9"/>
    <mergeCell ref="AO8:AY9"/>
    <mergeCell ref="C8:D9"/>
    <mergeCell ref="E8:J9"/>
    <mergeCell ref="K8:P9"/>
    <mergeCell ref="Q8:V9"/>
    <mergeCell ref="W8:AB9"/>
    <mergeCell ref="AC8:AD9"/>
    <mergeCell ref="AE8:AF9"/>
    <mergeCell ref="AG10:AK11"/>
    <mergeCell ref="AL10:AN11"/>
    <mergeCell ref="AO10:AY11"/>
    <mergeCell ref="C10:D11"/>
    <mergeCell ref="E10:J11"/>
    <mergeCell ref="K10:P11"/>
    <mergeCell ref="Q10:V11"/>
    <mergeCell ref="W10:AB11"/>
    <mergeCell ref="AC10:AD11"/>
    <mergeCell ref="AE10:AF11"/>
    <mergeCell ref="AG12:AK13"/>
    <mergeCell ref="AL12:AN13"/>
    <mergeCell ref="AO12:AY13"/>
    <mergeCell ref="C12:D13"/>
    <mergeCell ref="E12:J13"/>
    <mergeCell ref="K12:P13"/>
    <mergeCell ref="Q12:V13"/>
    <mergeCell ref="W12:AB13"/>
    <mergeCell ref="AC12:AD13"/>
    <mergeCell ref="AE12:AF13"/>
    <mergeCell ref="AG14:AK15"/>
    <mergeCell ref="AL14:AN15"/>
    <mergeCell ref="AO14:AY15"/>
    <mergeCell ref="C14:D15"/>
    <mergeCell ref="E14:J15"/>
    <mergeCell ref="K14:P15"/>
    <mergeCell ref="Q14:V15"/>
    <mergeCell ref="W14:AB15"/>
    <mergeCell ref="AC14:AD15"/>
    <mergeCell ref="AE14:AF15"/>
    <mergeCell ref="AG16:AK17"/>
    <mergeCell ref="AL16:AN17"/>
    <mergeCell ref="AO16:AY17"/>
    <mergeCell ref="C16:D17"/>
    <mergeCell ref="E16:J17"/>
    <mergeCell ref="K16:P17"/>
    <mergeCell ref="Q16:V17"/>
    <mergeCell ref="W16:AB17"/>
    <mergeCell ref="AC16:AD17"/>
    <mergeCell ref="AE16:AF17"/>
    <mergeCell ref="AG18:AK19"/>
    <mergeCell ref="AL18:AN19"/>
    <mergeCell ref="AO18:AY19"/>
    <mergeCell ref="C18:D19"/>
    <mergeCell ref="E18:J19"/>
    <mergeCell ref="K18:P19"/>
    <mergeCell ref="Q18:V19"/>
    <mergeCell ref="W18:AB19"/>
    <mergeCell ref="AC18:AD19"/>
    <mergeCell ref="AE18:AF19"/>
    <mergeCell ref="AG20:AK21"/>
    <mergeCell ref="AL20:AN21"/>
    <mergeCell ref="AO20:AY21"/>
    <mergeCell ref="C20:D21"/>
    <mergeCell ref="E20:J21"/>
    <mergeCell ref="K20:P21"/>
    <mergeCell ref="Q20:V21"/>
    <mergeCell ref="W20:AB21"/>
    <mergeCell ref="AC20:AD21"/>
    <mergeCell ref="AE20:AF21"/>
  </mergeCells>
  <phoneticPr fontId="8"/>
  <dataValidations count="5">
    <dataValidation type="custom" allowBlank="1" showInputMessage="1" showErrorMessage="1" prompt="メンバーIDを9桁の数字で入力してください。" sqref="AG4 AG6 AG8 AG10 AG12 AG14 AG16 AG18 AG20 AG22 AG24 AG26" xr:uid="{00000000-0002-0000-0100-000000000000}">
      <formula1>AND(INT(AG4)=AG4,LEN(AG4)=9)</formula1>
    </dataValidation>
    <dataValidation type="decimal" allowBlank="1" showInputMessage="1" showErrorMessage="1" prompt="1～6の数値で入力してください。_x000a_「年」は自動で付加されるので入力不要です。" sqref="AC4 AC6 AC8 AC10 AC12 AC14 AC16 AC18 AC20 AC22 AC24 AC26" xr:uid="{00000000-0002-0000-0100-000001000000}">
      <formula1>1</formula1>
      <formula2>6</formula2>
    </dataValidation>
    <dataValidation type="list" allowBlank="1" showErrorMessage="1" sqref="AE4 AE6 AE8 AE10 AE12 AE14 AE16 AE18 AE20 AE22 AE24 AE26" xr:uid="{00000000-0002-0000-0100-000002000000}">
      <formula1>"女,男"</formula1>
    </dataValidation>
    <dataValidation type="decimal" allowBlank="1" showInputMessage="1" showErrorMessage="1" prompt="0以上の数値で入力してください。_x000a_「cm」は自動で付加されるので入力不要です。" sqref="AL4 AL6 AL8 AL10 AL12 AL14 AL16 AL18 AL20 AL22 AL24 AL26" xr:uid="{00000000-0002-0000-0100-000003000000}">
      <formula1>0</formula1>
      <formula2>200</formula2>
    </dataValidation>
    <dataValidation type="list" allowBlank="1" showInputMessage="1" showErrorMessage="1" sqref="A4:B27" xr:uid="{0803C377-7CBE-43CA-A614-6C0C7BD260D3}">
      <formula1>"〇"</formula1>
    </dataValidation>
  </dataValidation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L28"/>
  <sheetViews>
    <sheetView view="pageBreakPreview" zoomScale="55" zoomScaleNormal="100" zoomScaleSheetLayoutView="55" workbookViewId="0"/>
  </sheetViews>
  <sheetFormatPr defaultColWidth="7.08984375" defaultRowHeight="24" customHeight="1"/>
  <cols>
    <col min="1" max="12" width="7.26953125" style="33" customWidth="1"/>
    <col min="13" max="16384" width="7.08984375" style="33"/>
  </cols>
  <sheetData>
    <row r="1" spans="1:12" ht="30" customHeight="1">
      <c r="A1" s="31" t="s">
        <v>53</v>
      </c>
      <c r="B1" s="147" t="str">
        <f>チーム情報!AK10</f>
        <v>令和７年度　第４７回奈良県少年少女バレーボール大会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1.25" customHeight="1"/>
    <row r="3" spans="1:12" ht="30" customHeight="1">
      <c r="A3" s="154" t="s">
        <v>83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12" ht="30" customHeight="1">
      <c r="A4" s="154" t="s">
        <v>84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ht="11.25" customHeight="1"/>
    <row r="6" spans="1:12" ht="30" customHeight="1">
      <c r="A6" s="155" t="s">
        <v>68</v>
      </c>
      <c r="B6" s="155"/>
      <c r="C6" s="155"/>
      <c r="D6" s="155"/>
      <c r="E6" s="155"/>
      <c r="F6" s="155"/>
    </row>
    <row r="7" spans="1:12" ht="33.75" customHeight="1">
      <c r="A7" s="34"/>
      <c r="B7" s="35">
        <f>チーム情報!V10</f>
        <v>2025</v>
      </c>
      <c r="C7" s="33" t="s">
        <v>69</v>
      </c>
      <c r="D7" s="32" t="str">
        <f>IF(チーム情報!AA10=""," ",チーム情報!AA10)</f>
        <v xml:space="preserve"> </v>
      </c>
      <c r="E7" s="33" t="s">
        <v>70</v>
      </c>
      <c r="F7" s="32" t="str">
        <f>IF(チーム情報!AD10=""," ",チーム情報!AD10)</f>
        <v xml:space="preserve"> </v>
      </c>
      <c r="G7" s="33" t="s">
        <v>71</v>
      </c>
    </row>
    <row r="8" spans="1:12" ht="33.75" customHeight="1">
      <c r="E8" s="156" t="s">
        <v>72</v>
      </c>
      <c r="F8" s="156"/>
      <c r="G8" s="31" t="s">
        <v>64</v>
      </c>
      <c r="H8" s="147" t="str">
        <f>IF(チーム情報!F38="","",チーム情報!F38&amp;" "&amp;チーム情報!L38)</f>
        <v/>
      </c>
      <c r="I8" s="147"/>
      <c r="J8" s="147"/>
      <c r="K8" s="147"/>
      <c r="L8" s="147"/>
    </row>
    <row r="9" spans="1:12" ht="11.25" customHeight="1"/>
    <row r="10" spans="1:12" ht="30" customHeight="1">
      <c r="A10" s="36" t="s">
        <v>54</v>
      </c>
      <c r="B10" s="157" t="str">
        <f>IF(チーム情報!A4=""," ",チーム情報!A4)</f>
        <v xml:space="preserve"> </v>
      </c>
      <c r="C10" s="157"/>
      <c r="D10" s="157"/>
      <c r="E10" s="36" t="s">
        <v>55</v>
      </c>
      <c r="F10" s="157" t="str">
        <f>IF(チーム情報!AE4=""," ",チーム情報!AE4)</f>
        <v xml:space="preserve"> </v>
      </c>
      <c r="G10" s="157"/>
      <c r="H10" s="36" t="s">
        <v>73</v>
      </c>
      <c r="I10" s="158" t="str">
        <f>IF(チーム情報!AJ4=""," ",チーム情報!AJ4)</f>
        <v xml:space="preserve"> </v>
      </c>
      <c r="J10" s="159"/>
      <c r="K10" s="159" t="str">
        <f>IF(チーム情報!AJ5=""," ",チーム情報!AJ5)</f>
        <v xml:space="preserve"> </v>
      </c>
      <c r="L10" s="160"/>
    </row>
    <row r="11" spans="1:12" ht="30" customHeight="1">
      <c r="A11" s="36" t="s">
        <v>56</v>
      </c>
      <c r="B11" s="157" t="str">
        <f>IF(チーム情報!F16="","",チーム情報!F16&amp;" "&amp;チーム情報!L16)</f>
        <v/>
      </c>
      <c r="C11" s="157"/>
      <c r="D11" s="157"/>
      <c r="E11" s="36" t="s">
        <v>57</v>
      </c>
      <c r="F11" s="157" t="str">
        <f>IF(チーム情報!F18="","",チーム情報!F18&amp;" "&amp;チーム情報!L18)</f>
        <v/>
      </c>
      <c r="G11" s="157"/>
      <c r="H11" s="157"/>
      <c r="I11" s="36" t="s">
        <v>74</v>
      </c>
      <c r="J11" s="157" t="str">
        <f>IF(チーム情報!F20="","",チーム情報!F20&amp;" "&amp;チーム情報!L20)</f>
        <v/>
      </c>
      <c r="K11" s="157"/>
      <c r="L11" s="157"/>
    </row>
    <row r="12" spans="1:12" ht="30" customHeight="1">
      <c r="A12" s="36" t="s">
        <v>75</v>
      </c>
      <c r="B12" s="36" t="s">
        <v>76</v>
      </c>
      <c r="C12" s="157" t="str">
        <f>IF(チーム情報!AD17="","",チーム情報!AD17)</f>
        <v/>
      </c>
      <c r="D12" s="157"/>
      <c r="E12" s="157"/>
      <c r="F12" s="157"/>
      <c r="G12" s="157"/>
      <c r="H12" s="157"/>
      <c r="I12" s="36" t="s">
        <v>77</v>
      </c>
      <c r="J12" s="157" t="str">
        <f>IF(チーム情報!AQ16="","",チーム情報!AQ16&amp;"-"&amp;チーム情報!AT16&amp;"-"&amp;チーム情報!AX16)</f>
        <v/>
      </c>
      <c r="K12" s="157"/>
      <c r="L12" s="157"/>
    </row>
    <row r="13" spans="1:12" ht="30" customHeight="1">
      <c r="A13" s="36" t="s">
        <v>60</v>
      </c>
      <c r="B13" s="151" t="s">
        <v>61</v>
      </c>
      <c r="C13" s="152"/>
      <c r="D13" s="153"/>
      <c r="E13" s="36" t="s">
        <v>78</v>
      </c>
      <c r="F13" s="151" t="s">
        <v>79</v>
      </c>
      <c r="G13" s="152"/>
      <c r="H13" s="153"/>
      <c r="I13" s="151" t="s">
        <v>80</v>
      </c>
      <c r="J13" s="153"/>
      <c r="K13" s="36" t="s">
        <v>81</v>
      </c>
      <c r="L13" s="36" t="s">
        <v>62</v>
      </c>
    </row>
    <row r="14" spans="1:12" ht="30" customHeight="1">
      <c r="A14" s="21">
        <f>IF(選手情報!C4="","",選手情報!C4)</f>
        <v>1</v>
      </c>
      <c r="B14" s="148" t="str">
        <f>IF(選手情報!E4="","",選手情報!E4&amp;" "&amp;選手情報!K4)</f>
        <v/>
      </c>
      <c r="C14" s="149"/>
      <c r="D14" s="150"/>
      <c r="E14" s="37" t="str">
        <f>IF(選手情報!AC4="","",選手情報!AC4)</f>
        <v/>
      </c>
      <c r="F14" s="151" t="str">
        <f>IF(選手情報!AO4="","",選手情報!AO4)</f>
        <v/>
      </c>
      <c r="G14" s="152"/>
      <c r="H14" s="153"/>
      <c r="I14" s="151" t="str">
        <f>IF(選手情報!AG4="","",選手情報!AG4)</f>
        <v/>
      </c>
      <c r="J14" s="153"/>
      <c r="K14" s="38" t="str">
        <f>IF(選手情報!AL4="","",選手情報!AL4)</f>
        <v/>
      </c>
      <c r="L14" s="38" t="str">
        <f>IF(選手情報!AE4="","",選手情報!AE4)</f>
        <v/>
      </c>
    </row>
    <row r="15" spans="1:12" ht="30" customHeight="1">
      <c r="A15" s="21">
        <f>IF(選手情報!C6="","",選手情報!C6)</f>
        <v>2</v>
      </c>
      <c r="B15" s="148" t="str">
        <f>IF(選手情報!E6="","",選手情報!E6&amp;" "&amp;選手情報!K6)</f>
        <v/>
      </c>
      <c r="C15" s="149"/>
      <c r="D15" s="150"/>
      <c r="E15" s="37" t="str">
        <f>IF(選手情報!AC6="","",選手情報!AC6)</f>
        <v/>
      </c>
      <c r="F15" s="151" t="str">
        <f>IF(選手情報!AO6="","",選手情報!AO6)</f>
        <v/>
      </c>
      <c r="G15" s="152"/>
      <c r="H15" s="153"/>
      <c r="I15" s="151" t="str">
        <f>IF(選手情報!AG6="","",選手情報!AG6)</f>
        <v/>
      </c>
      <c r="J15" s="153"/>
      <c r="K15" s="38" t="str">
        <f>IF(選手情報!AL6="","",選手情報!AL6)</f>
        <v/>
      </c>
      <c r="L15" s="38" t="str">
        <f>IF(選手情報!AE6="","",選手情報!AE6)</f>
        <v/>
      </c>
    </row>
    <row r="16" spans="1:12" ht="30" customHeight="1">
      <c r="A16" s="21">
        <f>IF(選手情報!C8="","",選手情報!C8)</f>
        <v>3</v>
      </c>
      <c r="B16" s="148" t="str">
        <f>IF(選手情報!E8="","",選手情報!E8&amp;" "&amp;選手情報!K8)</f>
        <v/>
      </c>
      <c r="C16" s="149"/>
      <c r="D16" s="150"/>
      <c r="E16" s="37" t="str">
        <f>IF(選手情報!AC8="","",選手情報!AC8)</f>
        <v/>
      </c>
      <c r="F16" s="151" t="str">
        <f>IF(選手情報!AO8="","",選手情報!AO8)</f>
        <v/>
      </c>
      <c r="G16" s="152"/>
      <c r="H16" s="153"/>
      <c r="I16" s="151" t="str">
        <f>IF(選手情報!AG8="","",選手情報!AG8)</f>
        <v/>
      </c>
      <c r="J16" s="153"/>
      <c r="K16" s="38" t="str">
        <f>IF(選手情報!AL8="","",選手情報!AL8)</f>
        <v/>
      </c>
      <c r="L16" s="38" t="str">
        <f>IF(選手情報!AE8="","",選手情報!AE8)</f>
        <v/>
      </c>
    </row>
    <row r="17" spans="1:12" ht="30" customHeight="1">
      <c r="A17" s="21">
        <f>IF(選手情報!C10="","",選手情報!C10)</f>
        <v>4</v>
      </c>
      <c r="B17" s="148" t="str">
        <f>IF(選手情報!E10="","",選手情報!E10&amp;" "&amp;選手情報!K10)</f>
        <v/>
      </c>
      <c r="C17" s="149"/>
      <c r="D17" s="150"/>
      <c r="E17" s="37" t="str">
        <f>IF(選手情報!AC10="","",選手情報!AC10)</f>
        <v/>
      </c>
      <c r="F17" s="151" t="str">
        <f>IF(選手情報!AO10="","",選手情報!AO10)</f>
        <v/>
      </c>
      <c r="G17" s="152"/>
      <c r="H17" s="153"/>
      <c r="I17" s="151" t="str">
        <f>IF(選手情報!AG10="","",選手情報!AG10)</f>
        <v/>
      </c>
      <c r="J17" s="153"/>
      <c r="K17" s="38" t="str">
        <f>IF(選手情報!AL10="","",選手情報!AL10)</f>
        <v/>
      </c>
      <c r="L17" s="38" t="str">
        <f>IF(選手情報!AE10="","",選手情報!AE10)</f>
        <v/>
      </c>
    </row>
    <row r="18" spans="1:12" ht="30" customHeight="1">
      <c r="A18" s="21">
        <f>IF(選手情報!C12="","",選手情報!C12)</f>
        <v>5</v>
      </c>
      <c r="B18" s="148" t="str">
        <f>IF(選手情報!E12="","",選手情報!E12&amp;" "&amp;選手情報!K12)</f>
        <v/>
      </c>
      <c r="C18" s="149"/>
      <c r="D18" s="150"/>
      <c r="E18" s="37" t="str">
        <f>IF(選手情報!AC12="","",選手情報!AC12)</f>
        <v/>
      </c>
      <c r="F18" s="151" t="str">
        <f>IF(選手情報!AO12="","",選手情報!AO12)</f>
        <v/>
      </c>
      <c r="G18" s="152"/>
      <c r="H18" s="153"/>
      <c r="I18" s="151" t="str">
        <f>IF(選手情報!AG12="","",選手情報!AG12)</f>
        <v/>
      </c>
      <c r="J18" s="153"/>
      <c r="K18" s="38" t="str">
        <f>IF(選手情報!AL12="","",選手情報!AL12)</f>
        <v/>
      </c>
      <c r="L18" s="38" t="str">
        <f>IF(選手情報!AE12="","",選手情報!AE12)</f>
        <v/>
      </c>
    </row>
    <row r="19" spans="1:12" ht="30" customHeight="1">
      <c r="A19" s="21">
        <f>IF(選手情報!C14="","",選手情報!C14)</f>
        <v>6</v>
      </c>
      <c r="B19" s="148" t="str">
        <f>IF(選手情報!E14="","",選手情報!E14&amp;" "&amp;選手情報!K14)</f>
        <v/>
      </c>
      <c r="C19" s="149"/>
      <c r="D19" s="150"/>
      <c r="E19" s="37" t="str">
        <f>IF(選手情報!AC14="","",選手情報!AC14)</f>
        <v/>
      </c>
      <c r="F19" s="151" t="str">
        <f>IF(選手情報!AO14="","",選手情報!AO14)</f>
        <v/>
      </c>
      <c r="G19" s="152"/>
      <c r="H19" s="153"/>
      <c r="I19" s="151" t="str">
        <f>IF(選手情報!AG14="","",選手情報!AG14)</f>
        <v/>
      </c>
      <c r="J19" s="153"/>
      <c r="K19" s="38" t="str">
        <f>IF(選手情報!AL14="","",選手情報!AL14)</f>
        <v/>
      </c>
      <c r="L19" s="38" t="str">
        <f>IF(選手情報!AE14="","",選手情報!AE14)</f>
        <v/>
      </c>
    </row>
    <row r="20" spans="1:12" ht="30" customHeight="1">
      <c r="A20" s="21">
        <f>IF(選手情報!C16="","",選手情報!C16)</f>
        <v>7</v>
      </c>
      <c r="B20" s="148" t="str">
        <f>IF(選手情報!E16="","",選手情報!E16&amp;" "&amp;選手情報!K16)</f>
        <v/>
      </c>
      <c r="C20" s="149"/>
      <c r="D20" s="150"/>
      <c r="E20" s="37" t="str">
        <f>IF(選手情報!AC16="","",選手情報!AC16)</f>
        <v/>
      </c>
      <c r="F20" s="151" t="str">
        <f>IF(選手情報!AO16="","",選手情報!AO16)</f>
        <v/>
      </c>
      <c r="G20" s="152"/>
      <c r="H20" s="153"/>
      <c r="I20" s="151" t="str">
        <f>IF(選手情報!AG16="","",選手情報!AG16)</f>
        <v/>
      </c>
      <c r="J20" s="153"/>
      <c r="K20" s="38" t="str">
        <f>IF(選手情報!AL16="","",選手情報!AL16)</f>
        <v/>
      </c>
      <c r="L20" s="38" t="str">
        <f>IF(選手情報!AE16="","",選手情報!AE16)</f>
        <v/>
      </c>
    </row>
    <row r="21" spans="1:12" ht="30" customHeight="1">
      <c r="A21" s="21">
        <f>IF(選手情報!C18="","",選手情報!C18)</f>
        <v>8</v>
      </c>
      <c r="B21" s="148" t="str">
        <f>IF(選手情報!E18="","",選手情報!E18&amp;" "&amp;選手情報!K18)</f>
        <v/>
      </c>
      <c r="C21" s="149"/>
      <c r="D21" s="150"/>
      <c r="E21" s="37" t="str">
        <f>IF(選手情報!AC18="","",選手情報!AC18)</f>
        <v/>
      </c>
      <c r="F21" s="151" t="str">
        <f>IF(選手情報!AO18="","",選手情報!AO18)</f>
        <v/>
      </c>
      <c r="G21" s="152"/>
      <c r="H21" s="153"/>
      <c r="I21" s="151" t="str">
        <f>IF(選手情報!AG18="","",選手情報!AG18)</f>
        <v/>
      </c>
      <c r="J21" s="153"/>
      <c r="K21" s="38" t="str">
        <f>IF(選手情報!AL18="","",選手情報!AL18)</f>
        <v/>
      </c>
      <c r="L21" s="38" t="str">
        <f>IF(選手情報!AE18="","",選手情報!AE18)</f>
        <v/>
      </c>
    </row>
    <row r="22" spans="1:12" ht="30" customHeight="1">
      <c r="A22" s="21">
        <f>IF(選手情報!C20="","",選手情報!C20)</f>
        <v>9</v>
      </c>
      <c r="B22" s="148" t="str">
        <f>IF(選手情報!E20="","",選手情報!E20&amp;" "&amp;選手情報!K20)</f>
        <v/>
      </c>
      <c r="C22" s="149"/>
      <c r="D22" s="150"/>
      <c r="E22" s="37" t="str">
        <f>IF(選手情報!AC20="","",選手情報!AC20)</f>
        <v/>
      </c>
      <c r="F22" s="151" t="str">
        <f>IF(選手情報!AO20="","",選手情報!AO20)</f>
        <v/>
      </c>
      <c r="G22" s="152"/>
      <c r="H22" s="153"/>
      <c r="I22" s="151" t="str">
        <f>IF(選手情報!AG20="","",選手情報!AG20)</f>
        <v/>
      </c>
      <c r="J22" s="153"/>
      <c r="K22" s="38" t="str">
        <f>IF(選手情報!AL20="","",選手情報!AL20)</f>
        <v/>
      </c>
      <c r="L22" s="38" t="str">
        <f>IF(選手情報!AE20="","",選手情報!AE20)</f>
        <v/>
      </c>
    </row>
    <row r="23" spans="1:12" ht="30" customHeight="1">
      <c r="A23" s="21">
        <f>IF(選手情報!C22="","",選手情報!C22)</f>
        <v>10</v>
      </c>
      <c r="B23" s="148" t="str">
        <f>IF(選手情報!E22="","",選手情報!E22&amp;" "&amp;選手情報!K22)</f>
        <v/>
      </c>
      <c r="C23" s="149"/>
      <c r="D23" s="150"/>
      <c r="E23" s="37" t="str">
        <f>IF(選手情報!AC22="","",選手情報!AC22)</f>
        <v/>
      </c>
      <c r="F23" s="151" t="str">
        <f>IF(選手情報!AO22="","",選手情報!AO22)</f>
        <v/>
      </c>
      <c r="G23" s="152"/>
      <c r="H23" s="153"/>
      <c r="I23" s="151" t="str">
        <f>IF(選手情報!AG22="","",選手情報!AG22)</f>
        <v/>
      </c>
      <c r="J23" s="153"/>
      <c r="K23" s="38" t="str">
        <f>IF(選手情報!AL22="","",選手情報!AL22)</f>
        <v/>
      </c>
      <c r="L23" s="38" t="str">
        <f>IF(選手情報!AE22="","",選手情報!AE22)</f>
        <v/>
      </c>
    </row>
    <row r="24" spans="1:12" ht="30" customHeight="1">
      <c r="A24" s="21">
        <f>IF(選手情報!C24="","",選手情報!C24)</f>
        <v>11</v>
      </c>
      <c r="B24" s="148" t="str">
        <f>IF(選手情報!E24="","",選手情報!E24&amp;" "&amp;選手情報!K24)</f>
        <v/>
      </c>
      <c r="C24" s="149"/>
      <c r="D24" s="150"/>
      <c r="E24" s="37" t="str">
        <f>IF(選手情報!AC24="","",選手情報!AC24)</f>
        <v/>
      </c>
      <c r="F24" s="151" t="str">
        <f>IF(選手情報!AO24="","",選手情報!AO24)</f>
        <v/>
      </c>
      <c r="G24" s="152"/>
      <c r="H24" s="153"/>
      <c r="I24" s="151" t="str">
        <f>IF(選手情報!AG24="","",選手情報!AG24)</f>
        <v/>
      </c>
      <c r="J24" s="153"/>
      <c r="K24" s="38" t="str">
        <f>IF(選手情報!AL24="","",選手情報!AL24)</f>
        <v/>
      </c>
      <c r="L24" s="38" t="str">
        <f>IF(選手情報!AE24="","",選手情報!AE24)</f>
        <v/>
      </c>
    </row>
    <row r="25" spans="1:12" ht="30" customHeight="1">
      <c r="A25" s="21">
        <f>IF(選手情報!C26="","",選手情報!C26)</f>
        <v>12</v>
      </c>
      <c r="B25" s="148" t="str">
        <f>IF(選手情報!E26="","",選手情報!E26&amp;" "&amp;選手情報!K26)</f>
        <v/>
      </c>
      <c r="C25" s="149"/>
      <c r="D25" s="150"/>
      <c r="E25" s="37" t="str">
        <f>IF(選手情報!AC26="","",選手情報!AC26)</f>
        <v/>
      </c>
      <c r="F25" s="151" t="str">
        <f>IF(選手情報!AO26="","",選手情報!AO26)</f>
        <v/>
      </c>
      <c r="G25" s="152"/>
      <c r="H25" s="153"/>
      <c r="I25" s="151" t="str">
        <f>IF(選手情報!AG26="","",選手情報!AG26)</f>
        <v/>
      </c>
      <c r="J25" s="153"/>
      <c r="K25" s="38" t="str">
        <f>IF(選手情報!AL26="","",選手情報!AL26)</f>
        <v/>
      </c>
      <c r="L25" s="38" t="str">
        <f>IF(選手情報!AE26="","",選手情報!AE26)</f>
        <v/>
      </c>
    </row>
    <row r="26" spans="1:12" ht="12" customHeight="1"/>
    <row r="27" spans="1:12" ht="24" customHeight="1">
      <c r="A27" s="145" t="s">
        <v>85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</row>
    <row r="28" spans="1:12" ht="24" customHeight="1">
      <c r="A28" s="146" t="s">
        <v>86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</row>
  </sheetData>
  <sheetProtection sheet="1" selectLockedCells="1"/>
  <mergeCells count="56">
    <mergeCell ref="F11:H11"/>
    <mergeCell ref="J11:L11"/>
    <mergeCell ref="C12:H12"/>
    <mergeCell ref="B19:D19"/>
    <mergeCell ref="F24:H24"/>
    <mergeCell ref="I24:J24"/>
    <mergeCell ref="B24:D24"/>
    <mergeCell ref="B23:D23"/>
    <mergeCell ref="F23:H23"/>
    <mergeCell ref="I23:J23"/>
    <mergeCell ref="F14:H14"/>
    <mergeCell ref="I14:J14"/>
    <mergeCell ref="I10:J10"/>
    <mergeCell ref="K10:L10"/>
    <mergeCell ref="B10:D10"/>
    <mergeCell ref="F10:G10"/>
    <mergeCell ref="F22:H22"/>
    <mergeCell ref="I22:J22"/>
    <mergeCell ref="F15:H15"/>
    <mergeCell ref="I15:J15"/>
    <mergeCell ref="B15:D15"/>
    <mergeCell ref="F16:H16"/>
    <mergeCell ref="I16:J16"/>
    <mergeCell ref="B16:D16"/>
    <mergeCell ref="B11:D11"/>
    <mergeCell ref="B22:D22"/>
    <mergeCell ref="I13:J13"/>
    <mergeCell ref="B14:D14"/>
    <mergeCell ref="B25:D25"/>
    <mergeCell ref="F25:H25"/>
    <mergeCell ref="I25:J25"/>
    <mergeCell ref="B17:D17"/>
    <mergeCell ref="F20:H20"/>
    <mergeCell ref="I20:J20"/>
    <mergeCell ref="F17:H17"/>
    <mergeCell ref="I17:J17"/>
    <mergeCell ref="F18:H18"/>
    <mergeCell ref="I18:J18"/>
    <mergeCell ref="F19:H19"/>
    <mergeCell ref="I19:J19"/>
    <mergeCell ref="A27:L27"/>
    <mergeCell ref="A28:L28"/>
    <mergeCell ref="B1:L1"/>
    <mergeCell ref="B21:D21"/>
    <mergeCell ref="F21:H21"/>
    <mergeCell ref="I21:J21"/>
    <mergeCell ref="B18:D18"/>
    <mergeCell ref="B20:D20"/>
    <mergeCell ref="A3:L3"/>
    <mergeCell ref="A4:L4"/>
    <mergeCell ref="A6:F6"/>
    <mergeCell ref="E8:F8"/>
    <mergeCell ref="H8:L8"/>
    <mergeCell ref="J12:L12"/>
    <mergeCell ref="B13:D13"/>
    <mergeCell ref="F13:H13"/>
  </mergeCells>
  <phoneticPr fontId="8"/>
  <dataValidations count="1">
    <dataValidation allowBlank="1" showErrorMessage="1" promptTitle="種別の入力" prompt="リストから選択してください。" sqref="F10" xr:uid="{EA26423D-AB04-4A98-AA32-4F92399E2960}"/>
  </dataValidations>
  <printOptions horizontalCentered="1" verticalCentered="1"/>
  <pageMargins left="0.23622047244094491" right="0.23622047244094491" top="0.11811023622047245" bottom="0.11811023622047245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1A3D-DFFF-4EA0-8F03-6AC88E57684C}">
  <sheetPr>
    <tabColor theme="9"/>
  </sheetPr>
  <dimension ref="A1:F26"/>
  <sheetViews>
    <sheetView view="pageBreakPreview" zoomScale="60" zoomScaleNormal="56" workbookViewId="0">
      <selection activeCell="B4" sqref="B4:C4"/>
    </sheetView>
  </sheetViews>
  <sheetFormatPr defaultColWidth="13.453125" defaultRowHeight="25" customHeight="1"/>
  <cols>
    <col min="1" max="16384" width="13.453125" style="24"/>
  </cols>
  <sheetData>
    <row r="1" spans="1:6" s="20" customFormat="1" ht="56" customHeight="1">
      <c r="A1" s="165" t="s">
        <v>52</v>
      </c>
      <c r="B1" s="166"/>
      <c r="C1" s="166"/>
      <c r="D1" s="166"/>
      <c r="E1" s="166"/>
      <c r="F1" s="166"/>
    </row>
    <row r="2" spans="1:6" s="20" customFormat="1" ht="26">
      <c r="A2" s="167" t="s">
        <v>87</v>
      </c>
      <c r="B2" s="168"/>
      <c r="C2" s="168"/>
      <c r="D2" s="168"/>
      <c r="E2" s="168"/>
      <c r="F2" s="168"/>
    </row>
    <row r="3" spans="1:6" s="20" customFormat="1" ht="25" customHeight="1">
      <c r="A3" s="21" t="s">
        <v>53</v>
      </c>
      <c r="B3" s="169" t="str">
        <f>チーム情報!AK10</f>
        <v>令和７年度　第４７回奈良県少年少女バレーボール大会</v>
      </c>
      <c r="C3" s="169"/>
      <c r="D3" s="169"/>
      <c r="E3" s="169"/>
      <c r="F3" s="169"/>
    </row>
    <row r="4" spans="1:6" s="20" customFormat="1" ht="25" customHeight="1">
      <c r="A4" s="21" t="s">
        <v>54</v>
      </c>
      <c r="B4" s="170">
        <f>チーム情報!A4</f>
        <v>0</v>
      </c>
      <c r="C4" s="170"/>
      <c r="D4" s="21" t="s">
        <v>55</v>
      </c>
      <c r="E4" s="171">
        <f>チーム情報!AE4</f>
        <v>0</v>
      </c>
      <c r="F4" s="172"/>
    </row>
    <row r="5" spans="1:6" s="20" customFormat="1" ht="25" customHeight="1">
      <c r="A5" s="21" t="s">
        <v>56</v>
      </c>
      <c r="B5" s="170" t="str">
        <f>IF(チーム情報!F16="","",チーム情報!F16&amp;" "&amp;チーム情報!L16)</f>
        <v/>
      </c>
      <c r="C5" s="170"/>
      <c r="D5" s="170"/>
      <c r="E5" s="170"/>
      <c r="F5" s="170"/>
    </row>
    <row r="6" spans="1:6" s="20" customFormat="1" ht="25" customHeight="1">
      <c r="A6" s="21" t="s">
        <v>57</v>
      </c>
      <c r="B6" s="170" t="str">
        <f>IF(チーム情報!F18="","",チーム情報!F18&amp;" "&amp;チーム情報!L18)</f>
        <v/>
      </c>
      <c r="C6" s="170"/>
      <c r="D6" s="170"/>
      <c r="E6" s="170"/>
      <c r="F6" s="170"/>
    </row>
    <row r="7" spans="1:6" s="20" customFormat="1" ht="25" customHeight="1">
      <c r="A7" s="21" t="s">
        <v>58</v>
      </c>
      <c r="B7" s="170" t="str">
        <f>IF(チーム情報!F20="","",チーム情報!F20&amp;" "&amp;チーム情報!L20)</f>
        <v/>
      </c>
      <c r="C7" s="170"/>
      <c r="D7" s="170"/>
      <c r="E7" s="170"/>
      <c r="F7" s="170"/>
    </row>
    <row r="8" spans="1:6" s="20" customFormat="1" ht="25" customHeight="1">
      <c r="A8" s="21" t="s">
        <v>59</v>
      </c>
      <c r="B8" s="21" t="s">
        <v>60</v>
      </c>
      <c r="C8" s="148" t="s">
        <v>61</v>
      </c>
      <c r="D8" s="149"/>
      <c r="E8" s="150"/>
      <c r="F8" s="21" t="s">
        <v>62</v>
      </c>
    </row>
    <row r="9" spans="1:6" s="20" customFormat="1" ht="25" customHeight="1">
      <c r="A9" s="22"/>
      <c r="B9" s="21">
        <f>IF(選手情報!C4="","",選手情報!C4)</f>
        <v>1</v>
      </c>
      <c r="C9" s="162" t="str">
        <f>IF(選手情報!E4="","",選手情報!E4&amp;" "&amp;選手情報!K4)</f>
        <v/>
      </c>
      <c r="D9" s="163"/>
      <c r="E9" s="164"/>
      <c r="F9" s="41" t="str">
        <f>IF(選手情報!AE4="","",選手情報!AE4)</f>
        <v/>
      </c>
    </row>
    <row r="10" spans="1:6" s="20" customFormat="1" ht="25" customHeight="1">
      <c r="A10" s="22"/>
      <c r="B10" s="21">
        <f>IF(選手情報!C6="","",選手情報!C6)</f>
        <v>2</v>
      </c>
      <c r="C10" s="162" t="str">
        <f>IF(選手情報!E6="","",選手情報!E6&amp;" "&amp;選手情報!K6)</f>
        <v/>
      </c>
      <c r="D10" s="163"/>
      <c r="E10" s="164"/>
      <c r="F10" s="41" t="str">
        <f>IF(選手情報!AE6="","",選手情報!AE6)</f>
        <v/>
      </c>
    </row>
    <row r="11" spans="1:6" s="20" customFormat="1" ht="25" customHeight="1">
      <c r="A11" s="22"/>
      <c r="B11" s="21">
        <f>IF(選手情報!C8="","",選手情報!C8)</f>
        <v>3</v>
      </c>
      <c r="C11" s="162" t="str">
        <f>IF(選手情報!E8="","",選手情報!E8&amp;" "&amp;選手情報!K8)</f>
        <v/>
      </c>
      <c r="D11" s="163"/>
      <c r="E11" s="164"/>
      <c r="F11" s="41" t="str">
        <f>IF(選手情報!AE8="","",選手情報!AE8)</f>
        <v/>
      </c>
    </row>
    <row r="12" spans="1:6" s="20" customFormat="1" ht="25" customHeight="1">
      <c r="A12" s="22"/>
      <c r="B12" s="21">
        <f>IF(選手情報!C10="","",選手情報!C10)</f>
        <v>4</v>
      </c>
      <c r="C12" s="162" t="str">
        <f>IF(選手情報!E10="","",選手情報!E10&amp;" "&amp;選手情報!K10)</f>
        <v/>
      </c>
      <c r="D12" s="163"/>
      <c r="E12" s="164"/>
      <c r="F12" s="41" t="str">
        <f>IF(選手情報!AE10="","",選手情報!AE10)</f>
        <v/>
      </c>
    </row>
    <row r="13" spans="1:6" s="20" customFormat="1" ht="25" customHeight="1">
      <c r="A13" s="22"/>
      <c r="B13" s="21">
        <f>IF(選手情報!C12="","",選手情報!C12)</f>
        <v>5</v>
      </c>
      <c r="C13" s="162" t="str">
        <f>IF(選手情報!E12="","",選手情報!E12&amp;" "&amp;選手情報!K12)</f>
        <v/>
      </c>
      <c r="D13" s="163"/>
      <c r="E13" s="164"/>
      <c r="F13" s="41" t="str">
        <f>IF(選手情報!AE12="","",選手情報!AE12)</f>
        <v/>
      </c>
    </row>
    <row r="14" spans="1:6" s="20" customFormat="1" ht="25" customHeight="1">
      <c r="A14" s="22"/>
      <c r="B14" s="21">
        <f>IF(選手情報!C14="","",選手情報!C14)</f>
        <v>6</v>
      </c>
      <c r="C14" s="162" t="str">
        <f>IF(選手情報!E14="","",選手情報!E14&amp;" "&amp;選手情報!K14)</f>
        <v/>
      </c>
      <c r="D14" s="163"/>
      <c r="E14" s="164"/>
      <c r="F14" s="41" t="str">
        <f>IF(選手情報!AE14="","",選手情報!AE14)</f>
        <v/>
      </c>
    </row>
    <row r="15" spans="1:6" s="20" customFormat="1" ht="25" customHeight="1">
      <c r="A15" s="22"/>
      <c r="B15" s="21">
        <f>IF(選手情報!C16="","",選手情報!C16)</f>
        <v>7</v>
      </c>
      <c r="C15" s="162" t="str">
        <f>IF(選手情報!E16="","",選手情報!E16&amp;" "&amp;選手情報!K16)</f>
        <v/>
      </c>
      <c r="D15" s="163"/>
      <c r="E15" s="164"/>
      <c r="F15" s="41" t="str">
        <f>IF(選手情報!AE16="","",選手情報!AE16)</f>
        <v/>
      </c>
    </row>
    <row r="16" spans="1:6" s="20" customFormat="1" ht="25" customHeight="1">
      <c r="A16" s="22"/>
      <c r="B16" s="21">
        <f>IF(選手情報!C18="","",選手情報!C18)</f>
        <v>8</v>
      </c>
      <c r="C16" s="162" t="str">
        <f>IF(選手情報!E18="","",選手情報!E18&amp;" "&amp;選手情報!K18)</f>
        <v/>
      </c>
      <c r="D16" s="163"/>
      <c r="E16" s="164"/>
      <c r="F16" s="41" t="str">
        <f>IF(選手情報!AE18="","",選手情報!AE18)</f>
        <v/>
      </c>
    </row>
    <row r="17" spans="1:6" s="20" customFormat="1" ht="25" customHeight="1">
      <c r="A17" s="22"/>
      <c r="B17" s="21">
        <f>IF(選手情報!C20="","",選手情報!C20)</f>
        <v>9</v>
      </c>
      <c r="C17" s="162" t="str">
        <f>IF(選手情報!E20="","",選手情報!E20&amp;" "&amp;選手情報!K20)</f>
        <v/>
      </c>
      <c r="D17" s="163"/>
      <c r="E17" s="164"/>
      <c r="F17" s="41" t="str">
        <f>IF(選手情報!AE20="","",選手情報!AE20)</f>
        <v/>
      </c>
    </row>
    <row r="18" spans="1:6" s="20" customFormat="1" ht="25" customHeight="1">
      <c r="A18" s="22"/>
      <c r="B18" s="21">
        <f>IF(選手情報!C22="","",選手情報!C22)</f>
        <v>10</v>
      </c>
      <c r="C18" s="162" t="str">
        <f>IF(選手情報!E22="","",選手情報!E22&amp;" "&amp;選手情報!K22)</f>
        <v/>
      </c>
      <c r="D18" s="163"/>
      <c r="E18" s="164"/>
      <c r="F18" s="41" t="str">
        <f>IF(選手情報!AE22="","",選手情報!AE22)</f>
        <v/>
      </c>
    </row>
    <row r="19" spans="1:6" s="20" customFormat="1" ht="25" customHeight="1">
      <c r="A19" s="22"/>
      <c r="B19" s="21">
        <f>IF(選手情報!C24="","",選手情報!C24)</f>
        <v>11</v>
      </c>
      <c r="C19" s="162" t="str">
        <f>IF(選手情報!E24="","",選手情報!E24&amp;" "&amp;選手情報!K24)</f>
        <v/>
      </c>
      <c r="D19" s="163"/>
      <c r="E19" s="164"/>
      <c r="F19" s="41" t="str">
        <f>IF(選手情報!AE24="","",選手情報!AE24)</f>
        <v/>
      </c>
    </row>
    <row r="20" spans="1:6" s="20" customFormat="1" ht="25" customHeight="1">
      <c r="A20" s="22"/>
      <c r="B20" s="21">
        <f>IF(選手情報!C26="","",選手情報!C26)</f>
        <v>12</v>
      </c>
      <c r="C20" s="162" t="str">
        <f>IF(選手情報!E26="","",選手情報!E26&amp;" "&amp;選手情報!K26)</f>
        <v/>
      </c>
      <c r="D20" s="163"/>
      <c r="E20" s="164"/>
      <c r="F20" s="41" t="str">
        <f>IF(選手情報!AE26="","",選手情報!AE26)</f>
        <v/>
      </c>
    </row>
    <row r="21" spans="1:6" s="20" customFormat="1" ht="16" customHeight="1">
      <c r="A21" s="23"/>
      <c r="B21" s="23"/>
      <c r="C21" s="23"/>
      <c r="D21" s="23"/>
      <c r="E21" s="23"/>
      <c r="F21" s="23"/>
    </row>
    <row r="22" spans="1:6" s="20" customFormat="1" ht="25" customHeight="1">
      <c r="A22" s="145" t="s">
        <v>85</v>
      </c>
      <c r="B22" s="145"/>
      <c r="C22" s="145"/>
      <c r="D22" s="145"/>
      <c r="E22" s="145"/>
      <c r="F22" s="145"/>
    </row>
    <row r="23" spans="1:6" s="20" customFormat="1" ht="25" customHeight="1">
      <c r="A23" s="146" t="s">
        <v>86</v>
      </c>
      <c r="B23" s="146"/>
      <c r="C23" s="146"/>
      <c r="D23" s="146"/>
      <c r="E23" s="146"/>
      <c r="F23" s="146"/>
    </row>
    <row r="24" spans="1:6" s="20" customFormat="1" ht="16" customHeight="1">
      <c r="A24" s="30"/>
      <c r="B24" s="30"/>
      <c r="C24" s="30"/>
      <c r="D24" s="30"/>
      <c r="E24" s="30"/>
      <c r="F24" s="30"/>
    </row>
    <row r="25" spans="1:6" s="20" customFormat="1" ht="25" customHeight="1">
      <c r="A25" s="21" t="s">
        <v>63</v>
      </c>
      <c r="B25" s="21" t="s">
        <v>64</v>
      </c>
      <c r="C25" s="161"/>
      <c r="D25" s="161"/>
      <c r="E25" s="161"/>
      <c r="F25" s="161"/>
    </row>
    <row r="26" spans="1:6" s="20" customFormat="1" ht="25" customHeight="1">
      <c r="A26" s="23"/>
      <c r="B26" s="23"/>
      <c r="C26" s="23"/>
      <c r="D26" s="23"/>
      <c r="E26" s="23"/>
      <c r="F26" s="23"/>
    </row>
  </sheetData>
  <sheetProtection sheet="1" selectLockedCells="1"/>
  <mergeCells count="24">
    <mergeCell ref="C10:E10"/>
    <mergeCell ref="A1:F1"/>
    <mergeCell ref="A2:F2"/>
    <mergeCell ref="B3:F3"/>
    <mergeCell ref="B4:C4"/>
    <mergeCell ref="E4:F4"/>
    <mergeCell ref="B5:F5"/>
    <mergeCell ref="B6:F6"/>
    <mergeCell ref="B7:F7"/>
    <mergeCell ref="C8:E8"/>
    <mergeCell ref="C9:E9"/>
    <mergeCell ref="C25:F25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A22:F22"/>
    <mergeCell ref="A23:F23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チーム情報</vt:lpstr>
      <vt:lpstr>選手情報</vt:lpstr>
      <vt:lpstr>申込書</vt:lpstr>
      <vt:lpstr>エントリー用紙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貴史 関田</cp:lastModifiedBy>
  <cp:lastPrinted>2024-05-04T08:19:06Z</cp:lastPrinted>
  <dcterms:created xsi:type="dcterms:W3CDTF">2012-04-19T12:45:11Z</dcterms:created>
  <dcterms:modified xsi:type="dcterms:W3CDTF">2025-06-07T04:41:11Z</dcterms:modified>
</cp:coreProperties>
</file>